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SOA &amp; Appt Log" sheetId="1" state="visible" r:id="rId1"/>
    <sheet xmlns:r="http://schemas.openxmlformats.org/officeDocument/2006/relationships" name="📞 Call &amp; Contact Log" sheetId="2" state="visible" r:id="rId2"/>
    <sheet xmlns:r="http://schemas.openxmlformats.org/officeDocument/2006/relationships" name="🗂 Client File Audit" sheetId="3" state="visible" r:id="rId3"/>
    <sheet xmlns:r="http://schemas.openxmlformats.org/officeDocument/2006/relationships" name="📖 2027 Quick Reference" sheetId="4" state="visible" r:id="rId4"/>
    <sheet xmlns:r="http://schemas.openxmlformats.org/officeDocument/2006/relationships" name="🚀 Start Here" sheetId="5" state="visible" r:id="rId5"/>
    <sheet xmlns:r="http://schemas.openxmlformats.org/officeDocument/2006/relationships" name="🎁 More Tools" sheetId="6" state="visible" r:id="rId6"/>
  </sheets>
  <definedNames/>
  <calcPr calcId="124519" fullCalcOnLoad="1"/>
</workbook>
</file>

<file path=xl/styles.xml><?xml version="1.0" encoding="utf-8"?>
<styleSheet xmlns="http://schemas.openxmlformats.org/spreadsheetml/2006/main">
  <numFmts count="1">
    <numFmt numFmtId="164" formatCode="mm/dd/yyyy"/>
  </numFmts>
  <fonts count="15">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9"/>
    </font>
    <font>
      <name val="Calibri"/>
      <color rgb="003A3A3A"/>
      <sz val="10"/>
    </font>
    <font>
      <name val="Calibri"/>
      <b val="1"/>
      <color rgb="003A3A3A"/>
      <sz val="10"/>
    </font>
    <font>
      <name val="Calibri"/>
      <color rgb="003A3A3A"/>
      <sz val="9"/>
    </font>
    <font>
      <name val="Calibri"/>
      <b val="1"/>
      <color rgb="00FFFFFF"/>
      <sz val="10"/>
    </font>
    <font>
      <name val="Calibri"/>
      <b val="1"/>
      <color rgb="000F1F3D"/>
      <sz val="12"/>
    </font>
    <font>
      <name val="Calibri"/>
      <b val="1"/>
      <color rgb="000F1F3D"/>
      <sz val="10"/>
    </font>
    <font>
      <name val="Calibri"/>
      <color rgb="000F1F3D"/>
      <sz val="10"/>
    </font>
    <font>
      <name val="Calibri"/>
      <b val="1"/>
      <color rgb="00FFFFFF"/>
      <sz val="11"/>
    </font>
    <font>
      <name val="Calibri"/>
      <b val="1"/>
      <color rgb="000E7C86"/>
      <sz val="10"/>
    </font>
    <font>
      <name val="Calibri"/>
      <b val="1"/>
      <color rgb="00C9A227"/>
      <sz val="11"/>
    </font>
  </fonts>
  <fills count="10">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FEB9C"/>
      </patternFill>
    </fill>
    <fill>
      <patternFill patternType="solid">
        <fgColor rgb="00F6F8FB"/>
      </patternFill>
    </fill>
  </fills>
  <borders count="2">
    <border>
      <left/>
      <right/>
      <top/>
      <bottom/>
      <diagonal/>
    </border>
    <border>
      <left style="thin">
        <color rgb="00D9DEE7"/>
      </left>
      <right style="thin">
        <color rgb="00D9DEE7"/>
      </right>
      <top style="thin">
        <color rgb="00D9DEE7"/>
      </top>
      <bottom style="thin">
        <color rgb="00D9DEE7"/>
      </bottom>
    </border>
  </borders>
  <cellStyleXfs count="1">
    <xf numFmtId="0" fontId="0" fillId="0" borderId="0"/>
  </cellStyleXfs>
  <cellXfs count="37">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5" borderId="0" applyAlignment="1" pivotButton="0" quotePrefix="0" xfId="0">
      <alignment horizontal="left" vertical="center" wrapText="1"/>
    </xf>
    <xf numFmtId="0" fontId="4" fillId="6" borderId="1" applyAlignment="1" pivotButton="0" quotePrefix="0" xfId="0">
      <alignment horizontal="center" vertical="center" wrapText="1"/>
    </xf>
    <xf numFmtId="0" fontId="5" fillId="7" borderId="1" pivotButton="0" quotePrefix="0" xfId="0"/>
    <xf numFmtId="164" fontId="5" fillId="7" borderId="1" pivotButton="0" quotePrefix="0" xfId="0"/>
    <xf numFmtId="0" fontId="6" fillId="7" borderId="1" applyAlignment="1" pivotButton="0" quotePrefix="0" xfId="0">
      <alignment horizontal="center" vertical="center"/>
    </xf>
    <xf numFmtId="164" fontId="5" fillId="7" borderId="1" applyAlignment="1" pivotButton="0" quotePrefix="0" xfId="0">
      <alignment horizontal="center" vertical="center"/>
    </xf>
    <xf numFmtId="0" fontId="5" fillId="5" borderId="1" pivotButton="0" quotePrefix="0" xfId="0"/>
    <xf numFmtId="164" fontId="5" fillId="5" borderId="1" pivotButton="0" quotePrefix="0" xfId="0"/>
    <xf numFmtId="0" fontId="6" fillId="5" borderId="1" applyAlignment="1" pivotButton="0" quotePrefix="0" xfId="0">
      <alignment horizontal="center" vertical="center"/>
    </xf>
    <xf numFmtId="164" fontId="5" fillId="5" borderId="1" applyAlignment="1" pivotButton="0" quotePrefix="0" xfId="0">
      <alignment horizontal="center" vertical="center"/>
    </xf>
    <xf numFmtId="0" fontId="3" fillId="0" borderId="0" applyAlignment="1" pivotButton="0" quotePrefix="0" xfId="0">
      <alignment horizontal="left" vertical="center" wrapText="1"/>
    </xf>
    <xf numFmtId="0" fontId="7" fillId="7" borderId="1" applyAlignment="1" pivotButton="0" quotePrefix="0" xfId="0">
      <alignment horizontal="left" vertical="center" wrapText="1"/>
    </xf>
    <xf numFmtId="0" fontId="7" fillId="5" borderId="1" applyAlignment="1" pivotButton="0" quotePrefix="0" xfId="0">
      <alignment horizontal="left" vertical="center" wrapText="1"/>
    </xf>
    <xf numFmtId="0" fontId="8" fillId="6" borderId="1" applyAlignment="1" pivotButton="0" quotePrefix="0" xfId="0">
      <alignment horizontal="left" vertical="center"/>
    </xf>
    <xf numFmtId="0" fontId="9" fillId="5" borderId="1" applyAlignment="1" pivotButton="0" quotePrefix="0" xfId="0">
      <alignment horizontal="center" vertical="top"/>
    </xf>
    <xf numFmtId="0" fontId="10" fillId="5" borderId="1" applyAlignment="1" pivotButton="0" quotePrefix="0" xfId="0">
      <alignment horizontal="left" vertical="top" wrapText="1"/>
    </xf>
    <xf numFmtId="0" fontId="7" fillId="5" borderId="1" applyAlignment="1" pivotButton="0" quotePrefix="0" xfId="0">
      <alignment horizontal="left" vertical="top" wrapText="1"/>
    </xf>
    <xf numFmtId="0" fontId="3" fillId="5" borderId="1" applyAlignment="1" pivotButton="0" quotePrefix="0" xfId="0">
      <alignment horizontal="left" vertical="top" wrapText="1"/>
    </xf>
    <xf numFmtId="0" fontId="9" fillId="8" borderId="1" applyAlignment="1" pivotButton="0" quotePrefix="0" xfId="0">
      <alignment horizontal="center" vertical="top"/>
    </xf>
    <xf numFmtId="0" fontId="10" fillId="8" borderId="1" applyAlignment="1" pivotButton="0" quotePrefix="0" xfId="0">
      <alignment horizontal="left" vertical="top" wrapText="1"/>
    </xf>
    <xf numFmtId="0" fontId="7" fillId="8" borderId="1" applyAlignment="1" pivotButton="0" quotePrefix="0" xfId="0">
      <alignment horizontal="left" vertical="top" wrapText="1"/>
    </xf>
    <xf numFmtId="0" fontId="3" fillId="8" borderId="1" applyAlignment="1" pivotButton="0" quotePrefix="0" xfId="0">
      <alignment horizontal="left" vertical="top" wrapText="1"/>
    </xf>
    <xf numFmtId="0" fontId="11" fillId="9" borderId="0" applyAlignment="1" pivotButton="0" quotePrefix="0" xfId="0">
      <alignment horizontal="left" vertical="center" wrapText="1"/>
    </xf>
    <xf numFmtId="0" fontId="11" fillId="5" borderId="0" applyAlignment="1" pivotButton="0" quotePrefix="0" xfId="0">
      <alignment horizontal="left" vertical="center" wrapText="1"/>
    </xf>
    <xf numFmtId="0" fontId="10" fillId="5" borderId="0" applyAlignment="1" pivotButton="0" quotePrefix="0" xfId="0">
      <alignment horizontal="left" vertical="center" wrapText="1"/>
    </xf>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12" fillId="2" borderId="0" applyAlignment="1" pivotButton="0" quotePrefix="0" xfId="0">
      <alignment horizontal="left" vertical="center"/>
    </xf>
    <xf numFmtId="0" fontId="10" fillId="9" borderId="1" applyAlignment="1" pivotButton="0" quotePrefix="0" xfId="0">
      <alignment horizontal="left" vertical="center" wrapText="1"/>
    </xf>
    <xf numFmtId="0" fontId="5" fillId="9" borderId="1" applyAlignment="1" pivotButton="0" quotePrefix="0" xfId="0">
      <alignment horizontal="left" vertical="center" wrapText="1"/>
    </xf>
    <xf numFmtId="0" fontId="13" fillId="9" borderId="1" applyAlignment="1" pivotButton="0" quotePrefix="0" xfId="0">
      <alignment horizontal="left" vertical="center" wrapText="1"/>
    </xf>
    <xf numFmtId="0" fontId="14" fillId="0" borderId="0" applyAlignment="1" pivotButton="0" quotePrefix="0" xfId="0">
      <alignment horizontal="left" vertical="center"/>
    </xf>
  </cellXfs>
  <cellStyles count="1">
    <cellStyle name="Normal" xfId="0" builtinId="0" hidden="0"/>
  </cellStyles>
  <dxfs count="3">
    <dxf>
      <font>
        <b val="1"/>
        <color rgb="009C0006"/>
      </font>
      <fill>
        <patternFill patternType="solid">
          <fgColor rgb="00FFC7CE"/>
        </patternFill>
      </fill>
    </dxf>
    <dxf>
      <font>
        <b val="1"/>
        <color rgb="009C6500"/>
      </font>
      <fill>
        <patternFill patternType="solid">
          <fgColor rgb="00FFEB9C"/>
        </patternFill>
      </fill>
    </dxf>
    <dxf>
      <font>
        <b val="1"/>
        <color rgb="001E7D4F"/>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hyperlink" Target="https://templatetitanhq.etsy.com" TargetMode="External" Id="rId1"/></Relationships>
</file>

<file path=xl/worksheets/sheet1.xml><?xml version="1.0" encoding="utf-8"?>
<worksheet xmlns="http://schemas.openxmlformats.org/spreadsheetml/2006/main">
  <sheetPr>
    <outlinePr summaryBelow="1" summaryRight="1"/>
    <pageSetUpPr/>
  </sheetPr>
  <dimension ref="A1:O260"/>
  <sheetViews>
    <sheetView showGridLines="0" workbookViewId="0">
      <pane ySplit="8" topLeftCell="A9" activePane="bottomLeft" state="frozen"/>
      <selection pane="bottomLeft" activeCell="A1" sqref="A1"/>
    </sheetView>
  </sheetViews>
  <sheetFormatPr baseColWidth="8" defaultRowHeight="15"/>
  <cols>
    <col width="20" customWidth="1" min="1" max="1"/>
    <col width="14" customWidth="1" min="2" max="2"/>
    <col width="12" customWidth="1" min="3" max="3"/>
    <col width="10" customWidth="1" min="4" max="4"/>
    <col width="21" customWidth="1" min="5" max="5"/>
    <col width="17" customWidth="1" min="6" max="6"/>
    <col width="12" customWidth="1" min="7" max="7"/>
    <col width="10" customWidth="1" min="8" max="8"/>
    <col width="10" customWidth="1" min="9" max="9"/>
    <col width="19" customWidth="1" min="10" max="10"/>
    <col width="14" customWidth="1" min="11" max="11"/>
    <col width="27" customWidth="1" min="12" max="12"/>
    <col width="14" customWidth="1" min="13" max="13"/>
    <col width="15" customWidth="1" min="14" max="14"/>
    <col width="22" customWidth="1" min="15" max="15"/>
  </cols>
  <sheetData>
    <row r="1" ht="8" customHeight="1">
      <c r="A1" s="1" t="n"/>
    </row>
    <row r="2" ht="40" customHeight="1">
      <c r="A2" s="2" t="inlineStr">
        <is>
          <t>SOA &amp; APPOINTMENT LOG</t>
        </is>
      </c>
    </row>
    <row r="3" ht="20" customHeight="1">
      <c r="A3" s="3" t="inlineStr">
        <is>
          <t>Same-day era: the SOA-to-appointment sequence, time-stamped — your proof if anyone ever asks</t>
        </is>
      </c>
    </row>
    <row r="4" ht="6" customHeight="1">
      <c r="A4" s="4" t="n"/>
    </row>
    <row r="6" ht="58" customHeight="1">
      <c r="A6" s="5" t="inlineStr">
        <is>
          <t>ⓘ  Effective Oct 1, 2026 (CY2027 final rule, 91 FR 17384) the 48-hr advance SOA wait is ELIMINATED — same-day marketing-to-appointment becomes permitted. Through Sep 30, 2026 the old wait still applies, and the Timing Check column flags that automatically (it self-flips on Oct 1). What did NOT change: the SOA itself — agree it and record it BEFORE plan-specific discussion begins (written or electronic for in-person), and keep the form 10 years, sale or no sale. Same-day speed makes time-stamps MORE valuable: SOA Time vs Appt Time is your sequence proof. NOT legal advice — verify current CMS, carrier, and FMO rules.</t>
        </is>
      </c>
    </row>
    <row r="8" ht="32" customHeight="1">
      <c r="A8" s="6" t="inlineStr">
        <is>
          <t>Client / Prospect</t>
        </is>
      </c>
      <c r="B8" s="6" t="inlineStr">
        <is>
          <t>Phone</t>
        </is>
      </c>
      <c r="C8" s="6" t="inlineStr">
        <is>
          <t>SOA Date</t>
        </is>
      </c>
      <c r="D8" s="6" t="inlineStr">
        <is>
          <t>SOA Time</t>
        </is>
      </c>
      <c r="E8" s="6" t="inlineStr">
        <is>
          <t>SOA Method</t>
        </is>
      </c>
      <c r="F8" s="6" t="inlineStr">
        <is>
          <t>Scope (products)</t>
        </is>
      </c>
      <c r="G8" s="6" t="inlineStr">
        <is>
          <t>Appt Date</t>
        </is>
      </c>
      <c r="H8" s="6" t="inlineStr">
        <is>
          <t>Appt Time</t>
        </is>
      </c>
      <c r="I8" s="6" t="inlineStr">
        <is>
          <t>Same-Day?</t>
        </is>
      </c>
      <c r="J8" s="6" t="inlineStr">
        <is>
          <t>Timing Check</t>
        </is>
      </c>
      <c r="K8" s="6" t="inlineStr">
        <is>
          <t>TPMO Before Benefits?</t>
        </is>
      </c>
      <c r="L8" s="6" t="inlineStr">
        <is>
          <t>SOA Form Ref (file / where proof lives)</t>
        </is>
      </c>
      <c r="M8" s="6" t="inlineStr">
        <is>
          <t>Docs Complete?</t>
        </is>
      </c>
      <c r="N8" s="6" t="inlineStr">
        <is>
          <t>Keep Until (10-yr SOA)</t>
        </is>
      </c>
      <c r="O8" s="6" t="inlineStr">
        <is>
          <t>Notes</t>
        </is>
      </c>
    </row>
    <row r="9">
      <c r="A9" s="7" t="n"/>
      <c r="B9" s="7" t="n"/>
      <c r="C9" s="8" t="n"/>
      <c r="D9" s="7" t="n"/>
      <c r="E9" s="7" t="n"/>
      <c r="F9" s="7" t="n"/>
      <c r="G9" s="8" t="n"/>
      <c r="H9" s="7" t="n"/>
      <c r="I9" s="9">
        <f>IF(OR($C9="",$G9=""),"",IF($G9=$C9,"YES",""))</f>
        <v/>
      </c>
      <c r="J9" s="9">
        <f>IF(OR($C9="",$G9=""),"",IF(OR($E9="Walk-in exception",$E9="Inbound call exception"),"✓ EXEMPT",IF($C9&gt;$G9,"✗ SOA after appt",IF($G9&lt;DATE(2026,10,1),IF($G9-$C9&lt;2,"⚠ &lt;48h (pre-Oct 1)","✓ OK"),IF($G9=$C9,"✓ Same-day OK*","✓ OK")))))</f>
        <v/>
      </c>
      <c r="K9" s="7" t="n"/>
      <c r="L9" s="7" t="n"/>
      <c r="M9" s="9">
        <f>IF($A9="","",IF(AND($C9&lt;&gt;"",$E9&lt;&gt;"",$L9&lt;&gt;"",$K9&lt;&gt;"",$K9&lt;&gt;"No"),"✓ Documented","⚠ Incomplete"))</f>
        <v/>
      </c>
      <c r="N9" s="10">
        <f>IF($C9="","",DATE(YEAR($C9)+10,MONTH($C9),DAY($C9)))</f>
        <v/>
      </c>
      <c r="O9" s="7" t="n"/>
    </row>
    <row r="10">
      <c r="A10" s="11" t="n"/>
      <c r="B10" s="11" t="n"/>
      <c r="C10" s="12" t="n"/>
      <c r="D10" s="11" t="n"/>
      <c r="E10" s="11" t="n"/>
      <c r="F10" s="11" t="n"/>
      <c r="G10" s="12" t="n"/>
      <c r="H10" s="11" t="n"/>
      <c r="I10" s="13">
        <f>IF(OR($C10="",$G10=""),"",IF($G10=$C10,"YES",""))</f>
        <v/>
      </c>
      <c r="J10" s="13">
        <f>IF(OR($C10="",$G10=""),"",IF(OR($E10="Walk-in exception",$E10="Inbound call exception"),"✓ EXEMPT",IF($C10&gt;$G10,"✗ SOA after appt",IF($G10&lt;DATE(2026,10,1),IF($G10-$C10&lt;2,"⚠ &lt;48h (pre-Oct 1)","✓ OK"),IF($G10=$C10,"✓ Same-day OK*","✓ OK")))))</f>
        <v/>
      </c>
      <c r="K10" s="11" t="n"/>
      <c r="L10" s="11" t="n"/>
      <c r="M10" s="13">
        <f>IF($A10="","",IF(AND($C10&lt;&gt;"",$E10&lt;&gt;"",$L10&lt;&gt;"",$K10&lt;&gt;"",$K10&lt;&gt;"No"),"✓ Documented","⚠ Incomplete"))</f>
        <v/>
      </c>
      <c r="N10" s="14">
        <f>IF($C10="","",DATE(YEAR($C10)+10,MONTH($C10),DAY($C10)))</f>
        <v/>
      </c>
      <c r="O10" s="11" t="n"/>
    </row>
    <row r="11">
      <c r="A11" s="7" t="n"/>
      <c r="B11" s="7" t="n"/>
      <c r="C11" s="8" t="n"/>
      <c r="D11" s="7" t="n"/>
      <c r="E11" s="7" t="n"/>
      <c r="F11" s="7" t="n"/>
      <c r="G11" s="8" t="n"/>
      <c r="H11" s="7" t="n"/>
      <c r="I11" s="9">
        <f>IF(OR($C11="",$G11=""),"",IF($G11=$C11,"YES",""))</f>
        <v/>
      </c>
      <c r="J11" s="9">
        <f>IF(OR($C11="",$G11=""),"",IF(OR($E11="Walk-in exception",$E11="Inbound call exception"),"✓ EXEMPT",IF($C11&gt;$G11,"✗ SOA after appt",IF($G11&lt;DATE(2026,10,1),IF($G11-$C11&lt;2,"⚠ &lt;48h (pre-Oct 1)","✓ OK"),IF($G11=$C11,"✓ Same-day OK*","✓ OK")))))</f>
        <v/>
      </c>
      <c r="K11" s="7" t="n"/>
      <c r="L11" s="7" t="n"/>
      <c r="M11" s="9">
        <f>IF($A11="","",IF(AND($C11&lt;&gt;"",$E11&lt;&gt;"",$L11&lt;&gt;"",$K11&lt;&gt;"",$K11&lt;&gt;"No"),"✓ Documented","⚠ Incomplete"))</f>
        <v/>
      </c>
      <c r="N11" s="10">
        <f>IF($C11="","",DATE(YEAR($C11)+10,MONTH($C11),DAY($C11)))</f>
        <v/>
      </c>
      <c r="O11" s="7" t="n"/>
    </row>
    <row r="12">
      <c r="A12" s="11" t="n"/>
      <c r="B12" s="11" t="n"/>
      <c r="C12" s="12" t="n"/>
      <c r="D12" s="11" t="n"/>
      <c r="E12" s="11" t="n"/>
      <c r="F12" s="11" t="n"/>
      <c r="G12" s="12" t="n"/>
      <c r="H12" s="11" t="n"/>
      <c r="I12" s="13">
        <f>IF(OR($C12="",$G12=""),"",IF($G12=$C12,"YES",""))</f>
        <v/>
      </c>
      <c r="J12" s="13">
        <f>IF(OR($C12="",$G12=""),"",IF(OR($E12="Walk-in exception",$E12="Inbound call exception"),"✓ EXEMPT",IF($C12&gt;$G12,"✗ SOA after appt",IF($G12&lt;DATE(2026,10,1),IF($G12-$C12&lt;2,"⚠ &lt;48h (pre-Oct 1)","✓ OK"),IF($G12=$C12,"✓ Same-day OK*","✓ OK")))))</f>
        <v/>
      </c>
      <c r="K12" s="11" t="n"/>
      <c r="L12" s="11" t="n"/>
      <c r="M12" s="13">
        <f>IF($A12="","",IF(AND($C12&lt;&gt;"",$E12&lt;&gt;"",$L12&lt;&gt;"",$K12&lt;&gt;"",$K12&lt;&gt;"No"),"✓ Documented","⚠ Incomplete"))</f>
        <v/>
      </c>
      <c r="N12" s="14">
        <f>IF($C12="","",DATE(YEAR($C12)+10,MONTH($C12),DAY($C12)))</f>
        <v/>
      </c>
      <c r="O12" s="11" t="n"/>
    </row>
    <row r="13">
      <c r="A13" s="7" t="n"/>
      <c r="B13" s="7" t="n"/>
      <c r="C13" s="8" t="n"/>
      <c r="D13" s="7" t="n"/>
      <c r="E13" s="7" t="n"/>
      <c r="F13" s="7" t="n"/>
      <c r="G13" s="8" t="n"/>
      <c r="H13" s="7" t="n"/>
      <c r="I13" s="9">
        <f>IF(OR($C13="",$G13=""),"",IF($G13=$C13,"YES",""))</f>
        <v/>
      </c>
      <c r="J13" s="9">
        <f>IF(OR($C13="",$G13=""),"",IF(OR($E13="Walk-in exception",$E13="Inbound call exception"),"✓ EXEMPT",IF($C13&gt;$G13,"✗ SOA after appt",IF($G13&lt;DATE(2026,10,1),IF($G13-$C13&lt;2,"⚠ &lt;48h (pre-Oct 1)","✓ OK"),IF($G13=$C13,"✓ Same-day OK*","✓ OK")))))</f>
        <v/>
      </c>
      <c r="K13" s="7" t="n"/>
      <c r="L13" s="7" t="n"/>
      <c r="M13" s="9">
        <f>IF($A13="","",IF(AND($C13&lt;&gt;"",$E13&lt;&gt;"",$L13&lt;&gt;"",$K13&lt;&gt;"",$K13&lt;&gt;"No"),"✓ Documented","⚠ Incomplete"))</f>
        <v/>
      </c>
      <c r="N13" s="10">
        <f>IF($C13="","",DATE(YEAR($C13)+10,MONTH($C13),DAY($C13)))</f>
        <v/>
      </c>
      <c r="O13" s="7" t="n"/>
    </row>
    <row r="14">
      <c r="A14" s="11" t="n"/>
      <c r="B14" s="11" t="n"/>
      <c r="C14" s="12" t="n"/>
      <c r="D14" s="11" t="n"/>
      <c r="E14" s="11" t="n"/>
      <c r="F14" s="11" t="n"/>
      <c r="G14" s="12" t="n"/>
      <c r="H14" s="11" t="n"/>
      <c r="I14" s="13">
        <f>IF(OR($C14="",$G14=""),"",IF($G14=$C14,"YES",""))</f>
        <v/>
      </c>
      <c r="J14" s="13">
        <f>IF(OR($C14="",$G14=""),"",IF(OR($E14="Walk-in exception",$E14="Inbound call exception"),"✓ EXEMPT",IF($C14&gt;$G14,"✗ SOA after appt",IF($G14&lt;DATE(2026,10,1),IF($G14-$C14&lt;2,"⚠ &lt;48h (pre-Oct 1)","✓ OK"),IF($G14=$C14,"✓ Same-day OK*","✓ OK")))))</f>
        <v/>
      </c>
      <c r="K14" s="11" t="n"/>
      <c r="L14" s="11" t="n"/>
      <c r="M14" s="13">
        <f>IF($A14="","",IF(AND($C14&lt;&gt;"",$E14&lt;&gt;"",$L14&lt;&gt;"",$K14&lt;&gt;"",$K14&lt;&gt;"No"),"✓ Documented","⚠ Incomplete"))</f>
        <v/>
      </c>
      <c r="N14" s="14">
        <f>IF($C14="","",DATE(YEAR($C14)+10,MONTH($C14),DAY($C14)))</f>
        <v/>
      </c>
      <c r="O14" s="11" t="n"/>
    </row>
    <row r="15">
      <c r="A15" s="7" t="n"/>
      <c r="B15" s="7" t="n"/>
      <c r="C15" s="8" t="n"/>
      <c r="D15" s="7" t="n"/>
      <c r="E15" s="7" t="n"/>
      <c r="F15" s="7" t="n"/>
      <c r="G15" s="8" t="n"/>
      <c r="H15" s="7" t="n"/>
      <c r="I15" s="9">
        <f>IF(OR($C15="",$G15=""),"",IF($G15=$C15,"YES",""))</f>
        <v/>
      </c>
      <c r="J15" s="9">
        <f>IF(OR($C15="",$G15=""),"",IF(OR($E15="Walk-in exception",$E15="Inbound call exception"),"✓ EXEMPT",IF($C15&gt;$G15,"✗ SOA after appt",IF($G15&lt;DATE(2026,10,1),IF($G15-$C15&lt;2,"⚠ &lt;48h (pre-Oct 1)","✓ OK"),IF($G15=$C15,"✓ Same-day OK*","✓ OK")))))</f>
        <v/>
      </c>
      <c r="K15" s="7" t="n"/>
      <c r="L15" s="7" t="n"/>
      <c r="M15" s="9">
        <f>IF($A15="","",IF(AND($C15&lt;&gt;"",$E15&lt;&gt;"",$L15&lt;&gt;"",$K15&lt;&gt;"",$K15&lt;&gt;"No"),"✓ Documented","⚠ Incomplete"))</f>
        <v/>
      </c>
      <c r="N15" s="10">
        <f>IF($C15="","",DATE(YEAR($C15)+10,MONTH($C15),DAY($C15)))</f>
        <v/>
      </c>
      <c r="O15" s="7" t="n"/>
    </row>
    <row r="16">
      <c r="A16" s="11" t="n"/>
      <c r="B16" s="11" t="n"/>
      <c r="C16" s="12" t="n"/>
      <c r="D16" s="11" t="n"/>
      <c r="E16" s="11" t="n"/>
      <c r="F16" s="11" t="n"/>
      <c r="G16" s="12" t="n"/>
      <c r="H16" s="11" t="n"/>
      <c r="I16" s="13">
        <f>IF(OR($C16="",$G16=""),"",IF($G16=$C16,"YES",""))</f>
        <v/>
      </c>
      <c r="J16" s="13">
        <f>IF(OR($C16="",$G16=""),"",IF(OR($E16="Walk-in exception",$E16="Inbound call exception"),"✓ EXEMPT",IF($C16&gt;$G16,"✗ SOA after appt",IF($G16&lt;DATE(2026,10,1),IF($G16-$C16&lt;2,"⚠ &lt;48h (pre-Oct 1)","✓ OK"),IF($G16=$C16,"✓ Same-day OK*","✓ OK")))))</f>
        <v/>
      </c>
      <c r="K16" s="11" t="n"/>
      <c r="L16" s="11" t="n"/>
      <c r="M16" s="13">
        <f>IF($A16="","",IF(AND($C16&lt;&gt;"",$E16&lt;&gt;"",$L16&lt;&gt;"",$K16&lt;&gt;"",$K16&lt;&gt;"No"),"✓ Documented","⚠ Incomplete"))</f>
        <v/>
      </c>
      <c r="N16" s="14">
        <f>IF($C16="","",DATE(YEAR($C16)+10,MONTH($C16),DAY($C16)))</f>
        <v/>
      </c>
      <c r="O16" s="11" t="n"/>
    </row>
    <row r="17">
      <c r="A17" s="7" t="n"/>
      <c r="B17" s="7" t="n"/>
      <c r="C17" s="8" t="n"/>
      <c r="D17" s="7" t="n"/>
      <c r="E17" s="7" t="n"/>
      <c r="F17" s="7" t="n"/>
      <c r="G17" s="8" t="n"/>
      <c r="H17" s="7" t="n"/>
      <c r="I17" s="9">
        <f>IF(OR($C17="",$G17=""),"",IF($G17=$C17,"YES",""))</f>
        <v/>
      </c>
      <c r="J17" s="9">
        <f>IF(OR($C17="",$G17=""),"",IF(OR($E17="Walk-in exception",$E17="Inbound call exception"),"✓ EXEMPT",IF($C17&gt;$G17,"✗ SOA after appt",IF($G17&lt;DATE(2026,10,1),IF($G17-$C17&lt;2,"⚠ &lt;48h (pre-Oct 1)","✓ OK"),IF($G17=$C17,"✓ Same-day OK*","✓ OK")))))</f>
        <v/>
      </c>
      <c r="K17" s="7" t="n"/>
      <c r="L17" s="7" t="n"/>
      <c r="M17" s="9">
        <f>IF($A17="","",IF(AND($C17&lt;&gt;"",$E17&lt;&gt;"",$L17&lt;&gt;"",$K17&lt;&gt;"",$K17&lt;&gt;"No"),"✓ Documented","⚠ Incomplete"))</f>
        <v/>
      </c>
      <c r="N17" s="10">
        <f>IF($C17="","",DATE(YEAR($C17)+10,MONTH($C17),DAY($C17)))</f>
        <v/>
      </c>
      <c r="O17" s="7" t="n"/>
    </row>
    <row r="18">
      <c r="A18" s="11" t="n"/>
      <c r="B18" s="11" t="n"/>
      <c r="C18" s="12" t="n"/>
      <c r="D18" s="11" t="n"/>
      <c r="E18" s="11" t="n"/>
      <c r="F18" s="11" t="n"/>
      <c r="G18" s="12" t="n"/>
      <c r="H18" s="11" t="n"/>
      <c r="I18" s="13">
        <f>IF(OR($C18="",$G18=""),"",IF($G18=$C18,"YES",""))</f>
        <v/>
      </c>
      <c r="J18" s="13">
        <f>IF(OR($C18="",$G18=""),"",IF(OR($E18="Walk-in exception",$E18="Inbound call exception"),"✓ EXEMPT",IF($C18&gt;$G18,"✗ SOA after appt",IF($G18&lt;DATE(2026,10,1),IF($G18-$C18&lt;2,"⚠ &lt;48h (pre-Oct 1)","✓ OK"),IF($G18=$C18,"✓ Same-day OK*","✓ OK")))))</f>
        <v/>
      </c>
      <c r="K18" s="11" t="n"/>
      <c r="L18" s="11" t="n"/>
      <c r="M18" s="13">
        <f>IF($A18="","",IF(AND($C18&lt;&gt;"",$E18&lt;&gt;"",$L18&lt;&gt;"",$K18&lt;&gt;"",$K18&lt;&gt;"No"),"✓ Documented","⚠ Incomplete"))</f>
        <v/>
      </c>
      <c r="N18" s="14">
        <f>IF($C18="","",DATE(YEAR($C18)+10,MONTH($C18),DAY($C18)))</f>
        <v/>
      </c>
      <c r="O18" s="11" t="n"/>
    </row>
    <row r="19">
      <c r="A19" s="7" t="n"/>
      <c r="B19" s="7" t="n"/>
      <c r="C19" s="8" t="n"/>
      <c r="D19" s="7" t="n"/>
      <c r="E19" s="7" t="n"/>
      <c r="F19" s="7" t="n"/>
      <c r="G19" s="8" t="n"/>
      <c r="H19" s="7" t="n"/>
      <c r="I19" s="9">
        <f>IF(OR($C19="",$G19=""),"",IF($G19=$C19,"YES",""))</f>
        <v/>
      </c>
      <c r="J19" s="9">
        <f>IF(OR($C19="",$G19=""),"",IF(OR($E19="Walk-in exception",$E19="Inbound call exception"),"✓ EXEMPT",IF($C19&gt;$G19,"✗ SOA after appt",IF($G19&lt;DATE(2026,10,1),IF($G19-$C19&lt;2,"⚠ &lt;48h (pre-Oct 1)","✓ OK"),IF($G19=$C19,"✓ Same-day OK*","✓ OK")))))</f>
        <v/>
      </c>
      <c r="K19" s="7" t="n"/>
      <c r="L19" s="7" t="n"/>
      <c r="M19" s="9">
        <f>IF($A19="","",IF(AND($C19&lt;&gt;"",$E19&lt;&gt;"",$L19&lt;&gt;"",$K19&lt;&gt;"",$K19&lt;&gt;"No"),"✓ Documented","⚠ Incomplete"))</f>
        <v/>
      </c>
      <c r="N19" s="10">
        <f>IF($C19="","",DATE(YEAR($C19)+10,MONTH($C19),DAY($C19)))</f>
        <v/>
      </c>
      <c r="O19" s="7" t="n"/>
    </row>
    <row r="20">
      <c r="A20" s="11" t="n"/>
      <c r="B20" s="11" t="n"/>
      <c r="C20" s="12" t="n"/>
      <c r="D20" s="11" t="n"/>
      <c r="E20" s="11" t="n"/>
      <c r="F20" s="11" t="n"/>
      <c r="G20" s="12" t="n"/>
      <c r="H20" s="11" t="n"/>
      <c r="I20" s="13">
        <f>IF(OR($C20="",$G20=""),"",IF($G20=$C20,"YES",""))</f>
        <v/>
      </c>
      <c r="J20" s="13">
        <f>IF(OR($C20="",$G20=""),"",IF(OR($E20="Walk-in exception",$E20="Inbound call exception"),"✓ EXEMPT",IF($C20&gt;$G20,"✗ SOA after appt",IF($G20&lt;DATE(2026,10,1),IF($G20-$C20&lt;2,"⚠ &lt;48h (pre-Oct 1)","✓ OK"),IF($G20=$C20,"✓ Same-day OK*","✓ OK")))))</f>
        <v/>
      </c>
      <c r="K20" s="11" t="n"/>
      <c r="L20" s="11" t="n"/>
      <c r="M20" s="13">
        <f>IF($A20="","",IF(AND($C20&lt;&gt;"",$E20&lt;&gt;"",$L20&lt;&gt;"",$K20&lt;&gt;"",$K20&lt;&gt;"No"),"✓ Documented","⚠ Incomplete"))</f>
        <v/>
      </c>
      <c r="N20" s="14">
        <f>IF($C20="","",DATE(YEAR($C20)+10,MONTH($C20),DAY($C20)))</f>
        <v/>
      </c>
      <c r="O20" s="11" t="n"/>
    </row>
    <row r="21">
      <c r="A21" s="7" t="n"/>
      <c r="B21" s="7" t="n"/>
      <c r="C21" s="8" t="n"/>
      <c r="D21" s="7" t="n"/>
      <c r="E21" s="7" t="n"/>
      <c r="F21" s="7" t="n"/>
      <c r="G21" s="8" t="n"/>
      <c r="H21" s="7" t="n"/>
      <c r="I21" s="9">
        <f>IF(OR($C21="",$G21=""),"",IF($G21=$C21,"YES",""))</f>
        <v/>
      </c>
      <c r="J21" s="9">
        <f>IF(OR($C21="",$G21=""),"",IF(OR($E21="Walk-in exception",$E21="Inbound call exception"),"✓ EXEMPT",IF($C21&gt;$G21,"✗ SOA after appt",IF($G21&lt;DATE(2026,10,1),IF($G21-$C21&lt;2,"⚠ &lt;48h (pre-Oct 1)","✓ OK"),IF($G21=$C21,"✓ Same-day OK*","✓ OK")))))</f>
        <v/>
      </c>
      <c r="K21" s="7" t="n"/>
      <c r="L21" s="7" t="n"/>
      <c r="M21" s="9">
        <f>IF($A21="","",IF(AND($C21&lt;&gt;"",$E21&lt;&gt;"",$L21&lt;&gt;"",$K21&lt;&gt;"",$K21&lt;&gt;"No"),"✓ Documented","⚠ Incomplete"))</f>
        <v/>
      </c>
      <c r="N21" s="10">
        <f>IF($C21="","",DATE(YEAR($C21)+10,MONTH($C21),DAY($C21)))</f>
        <v/>
      </c>
      <c r="O21" s="7" t="n"/>
    </row>
    <row r="22">
      <c r="A22" s="11" t="n"/>
      <c r="B22" s="11" t="n"/>
      <c r="C22" s="12" t="n"/>
      <c r="D22" s="11" t="n"/>
      <c r="E22" s="11" t="n"/>
      <c r="F22" s="11" t="n"/>
      <c r="G22" s="12" t="n"/>
      <c r="H22" s="11" t="n"/>
      <c r="I22" s="13">
        <f>IF(OR($C22="",$G22=""),"",IF($G22=$C22,"YES",""))</f>
        <v/>
      </c>
      <c r="J22" s="13">
        <f>IF(OR($C22="",$G22=""),"",IF(OR($E22="Walk-in exception",$E22="Inbound call exception"),"✓ EXEMPT",IF($C22&gt;$G22,"✗ SOA after appt",IF($G22&lt;DATE(2026,10,1),IF($G22-$C22&lt;2,"⚠ &lt;48h (pre-Oct 1)","✓ OK"),IF($G22=$C22,"✓ Same-day OK*","✓ OK")))))</f>
        <v/>
      </c>
      <c r="K22" s="11" t="n"/>
      <c r="L22" s="11" t="n"/>
      <c r="M22" s="13">
        <f>IF($A22="","",IF(AND($C22&lt;&gt;"",$E22&lt;&gt;"",$L22&lt;&gt;"",$K22&lt;&gt;"",$K22&lt;&gt;"No"),"✓ Documented","⚠ Incomplete"))</f>
        <v/>
      </c>
      <c r="N22" s="14">
        <f>IF($C22="","",DATE(YEAR($C22)+10,MONTH($C22),DAY($C22)))</f>
        <v/>
      </c>
      <c r="O22" s="11" t="n"/>
    </row>
    <row r="23">
      <c r="A23" s="7" t="n"/>
      <c r="B23" s="7" t="n"/>
      <c r="C23" s="8" t="n"/>
      <c r="D23" s="7" t="n"/>
      <c r="E23" s="7" t="n"/>
      <c r="F23" s="7" t="n"/>
      <c r="G23" s="8" t="n"/>
      <c r="H23" s="7" t="n"/>
      <c r="I23" s="9">
        <f>IF(OR($C23="",$G23=""),"",IF($G23=$C23,"YES",""))</f>
        <v/>
      </c>
      <c r="J23" s="9">
        <f>IF(OR($C23="",$G23=""),"",IF(OR($E23="Walk-in exception",$E23="Inbound call exception"),"✓ EXEMPT",IF($C23&gt;$G23,"✗ SOA after appt",IF($G23&lt;DATE(2026,10,1),IF($G23-$C23&lt;2,"⚠ &lt;48h (pre-Oct 1)","✓ OK"),IF($G23=$C23,"✓ Same-day OK*","✓ OK")))))</f>
        <v/>
      </c>
      <c r="K23" s="7" t="n"/>
      <c r="L23" s="7" t="n"/>
      <c r="M23" s="9">
        <f>IF($A23="","",IF(AND($C23&lt;&gt;"",$E23&lt;&gt;"",$L23&lt;&gt;"",$K23&lt;&gt;"",$K23&lt;&gt;"No"),"✓ Documented","⚠ Incomplete"))</f>
        <v/>
      </c>
      <c r="N23" s="10">
        <f>IF($C23="","",DATE(YEAR($C23)+10,MONTH($C23),DAY($C23)))</f>
        <v/>
      </c>
      <c r="O23" s="7" t="n"/>
    </row>
    <row r="24">
      <c r="A24" s="11" t="n"/>
      <c r="B24" s="11" t="n"/>
      <c r="C24" s="12" t="n"/>
      <c r="D24" s="11" t="n"/>
      <c r="E24" s="11" t="n"/>
      <c r="F24" s="11" t="n"/>
      <c r="G24" s="12" t="n"/>
      <c r="H24" s="11" t="n"/>
      <c r="I24" s="13">
        <f>IF(OR($C24="",$G24=""),"",IF($G24=$C24,"YES",""))</f>
        <v/>
      </c>
      <c r="J24" s="13">
        <f>IF(OR($C24="",$G24=""),"",IF(OR($E24="Walk-in exception",$E24="Inbound call exception"),"✓ EXEMPT",IF($C24&gt;$G24,"✗ SOA after appt",IF($G24&lt;DATE(2026,10,1),IF($G24-$C24&lt;2,"⚠ &lt;48h (pre-Oct 1)","✓ OK"),IF($G24=$C24,"✓ Same-day OK*","✓ OK")))))</f>
        <v/>
      </c>
      <c r="K24" s="11" t="n"/>
      <c r="L24" s="11" t="n"/>
      <c r="M24" s="13">
        <f>IF($A24="","",IF(AND($C24&lt;&gt;"",$E24&lt;&gt;"",$L24&lt;&gt;"",$K24&lt;&gt;"",$K24&lt;&gt;"No"),"✓ Documented","⚠ Incomplete"))</f>
        <v/>
      </c>
      <c r="N24" s="14">
        <f>IF($C24="","",DATE(YEAR($C24)+10,MONTH($C24),DAY($C24)))</f>
        <v/>
      </c>
      <c r="O24" s="11" t="n"/>
    </row>
    <row r="25">
      <c r="A25" s="7" t="n"/>
      <c r="B25" s="7" t="n"/>
      <c r="C25" s="8" t="n"/>
      <c r="D25" s="7" t="n"/>
      <c r="E25" s="7" t="n"/>
      <c r="F25" s="7" t="n"/>
      <c r="G25" s="8" t="n"/>
      <c r="H25" s="7" t="n"/>
      <c r="I25" s="9">
        <f>IF(OR($C25="",$G25=""),"",IF($G25=$C25,"YES",""))</f>
        <v/>
      </c>
      <c r="J25" s="9">
        <f>IF(OR($C25="",$G25=""),"",IF(OR($E25="Walk-in exception",$E25="Inbound call exception"),"✓ EXEMPT",IF($C25&gt;$G25,"✗ SOA after appt",IF($G25&lt;DATE(2026,10,1),IF($G25-$C25&lt;2,"⚠ &lt;48h (pre-Oct 1)","✓ OK"),IF($G25=$C25,"✓ Same-day OK*","✓ OK")))))</f>
        <v/>
      </c>
      <c r="K25" s="7" t="n"/>
      <c r="L25" s="7" t="n"/>
      <c r="M25" s="9">
        <f>IF($A25="","",IF(AND($C25&lt;&gt;"",$E25&lt;&gt;"",$L25&lt;&gt;"",$K25&lt;&gt;"",$K25&lt;&gt;"No"),"✓ Documented","⚠ Incomplete"))</f>
        <v/>
      </c>
      <c r="N25" s="10">
        <f>IF($C25="","",DATE(YEAR($C25)+10,MONTH($C25),DAY($C25)))</f>
        <v/>
      </c>
      <c r="O25" s="7" t="n"/>
    </row>
    <row r="26">
      <c r="A26" s="11" t="n"/>
      <c r="B26" s="11" t="n"/>
      <c r="C26" s="12" t="n"/>
      <c r="D26" s="11" t="n"/>
      <c r="E26" s="11" t="n"/>
      <c r="F26" s="11" t="n"/>
      <c r="G26" s="12" t="n"/>
      <c r="H26" s="11" t="n"/>
      <c r="I26" s="13">
        <f>IF(OR($C26="",$G26=""),"",IF($G26=$C26,"YES",""))</f>
        <v/>
      </c>
      <c r="J26" s="13">
        <f>IF(OR($C26="",$G26=""),"",IF(OR($E26="Walk-in exception",$E26="Inbound call exception"),"✓ EXEMPT",IF($C26&gt;$G26,"✗ SOA after appt",IF($G26&lt;DATE(2026,10,1),IF($G26-$C26&lt;2,"⚠ &lt;48h (pre-Oct 1)","✓ OK"),IF($G26=$C26,"✓ Same-day OK*","✓ OK")))))</f>
        <v/>
      </c>
      <c r="K26" s="11" t="n"/>
      <c r="L26" s="11" t="n"/>
      <c r="M26" s="13">
        <f>IF($A26="","",IF(AND($C26&lt;&gt;"",$E26&lt;&gt;"",$L26&lt;&gt;"",$K26&lt;&gt;"",$K26&lt;&gt;"No"),"✓ Documented","⚠ Incomplete"))</f>
        <v/>
      </c>
      <c r="N26" s="14">
        <f>IF($C26="","",DATE(YEAR($C26)+10,MONTH($C26),DAY($C26)))</f>
        <v/>
      </c>
      <c r="O26" s="11" t="n"/>
    </row>
    <row r="27">
      <c r="A27" s="7" t="n"/>
      <c r="B27" s="7" t="n"/>
      <c r="C27" s="8" t="n"/>
      <c r="D27" s="7" t="n"/>
      <c r="E27" s="7" t="n"/>
      <c r="F27" s="7" t="n"/>
      <c r="G27" s="8" t="n"/>
      <c r="H27" s="7" t="n"/>
      <c r="I27" s="9">
        <f>IF(OR($C27="",$G27=""),"",IF($G27=$C27,"YES",""))</f>
        <v/>
      </c>
      <c r="J27" s="9">
        <f>IF(OR($C27="",$G27=""),"",IF(OR($E27="Walk-in exception",$E27="Inbound call exception"),"✓ EXEMPT",IF($C27&gt;$G27,"✗ SOA after appt",IF($G27&lt;DATE(2026,10,1),IF($G27-$C27&lt;2,"⚠ &lt;48h (pre-Oct 1)","✓ OK"),IF($G27=$C27,"✓ Same-day OK*","✓ OK")))))</f>
        <v/>
      </c>
      <c r="K27" s="7" t="n"/>
      <c r="L27" s="7" t="n"/>
      <c r="M27" s="9">
        <f>IF($A27="","",IF(AND($C27&lt;&gt;"",$E27&lt;&gt;"",$L27&lt;&gt;"",$K27&lt;&gt;"",$K27&lt;&gt;"No"),"✓ Documented","⚠ Incomplete"))</f>
        <v/>
      </c>
      <c r="N27" s="10">
        <f>IF($C27="","",DATE(YEAR($C27)+10,MONTH($C27),DAY($C27)))</f>
        <v/>
      </c>
      <c r="O27" s="7" t="n"/>
    </row>
    <row r="28">
      <c r="A28" s="11" t="n"/>
      <c r="B28" s="11" t="n"/>
      <c r="C28" s="12" t="n"/>
      <c r="D28" s="11" t="n"/>
      <c r="E28" s="11" t="n"/>
      <c r="F28" s="11" t="n"/>
      <c r="G28" s="12" t="n"/>
      <c r="H28" s="11" t="n"/>
      <c r="I28" s="13">
        <f>IF(OR($C28="",$G28=""),"",IF($G28=$C28,"YES",""))</f>
        <v/>
      </c>
      <c r="J28" s="13">
        <f>IF(OR($C28="",$G28=""),"",IF(OR($E28="Walk-in exception",$E28="Inbound call exception"),"✓ EXEMPT",IF($C28&gt;$G28,"✗ SOA after appt",IF($G28&lt;DATE(2026,10,1),IF($G28-$C28&lt;2,"⚠ &lt;48h (pre-Oct 1)","✓ OK"),IF($G28=$C28,"✓ Same-day OK*","✓ OK")))))</f>
        <v/>
      </c>
      <c r="K28" s="11" t="n"/>
      <c r="L28" s="11" t="n"/>
      <c r="M28" s="13">
        <f>IF($A28="","",IF(AND($C28&lt;&gt;"",$E28&lt;&gt;"",$L28&lt;&gt;"",$K28&lt;&gt;"",$K28&lt;&gt;"No"),"✓ Documented","⚠ Incomplete"))</f>
        <v/>
      </c>
      <c r="N28" s="14">
        <f>IF($C28="","",DATE(YEAR($C28)+10,MONTH($C28),DAY($C28)))</f>
        <v/>
      </c>
      <c r="O28" s="11" t="n"/>
    </row>
    <row r="29">
      <c r="A29" s="7" t="n"/>
      <c r="B29" s="7" t="n"/>
      <c r="C29" s="8" t="n"/>
      <c r="D29" s="7" t="n"/>
      <c r="E29" s="7" t="n"/>
      <c r="F29" s="7" t="n"/>
      <c r="G29" s="8" t="n"/>
      <c r="H29" s="7" t="n"/>
      <c r="I29" s="9">
        <f>IF(OR($C29="",$G29=""),"",IF($G29=$C29,"YES",""))</f>
        <v/>
      </c>
      <c r="J29" s="9">
        <f>IF(OR($C29="",$G29=""),"",IF(OR($E29="Walk-in exception",$E29="Inbound call exception"),"✓ EXEMPT",IF($C29&gt;$G29,"✗ SOA after appt",IF($G29&lt;DATE(2026,10,1),IF($G29-$C29&lt;2,"⚠ &lt;48h (pre-Oct 1)","✓ OK"),IF($G29=$C29,"✓ Same-day OK*","✓ OK")))))</f>
        <v/>
      </c>
      <c r="K29" s="7" t="n"/>
      <c r="L29" s="7" t="n"/>
      <c r="M29" s="9">
        <f>IF($A29="","",IF(AND($C29&lt;&gt;"",$E29&lt;&gt;"",$L29&lt;&gt;"",$K29&lt;&gt;"",$K29&lt;&gt;"No"),"✓ Documented","⚠ Incomplete"))</f>
        <v/>
      </c>
      <c r="N29" s="10">
        <f>IF($C29="","",DATE(YEAR($C29)+10,MONTH($C29),DAY($C29)))</f>
        <v/>
      </c>
      <c r="O29" s="7" t="n"/>
    </row>
    <row r="30">
      <c r="A30" s="11" t="n"/>
      <c r="B30" s="11" t="n"/>
      <c r="C30" s="12" t="n"/>
      <c r="D30" s="11" t="n"/>
      <c r="E30" s="11" t="n"/>
      <c r="F30" s="11" t="n"/>
      <c r="G30" s="12" t="n"/>
      <c r="H30" s="11" t="n"/>
      <c r="I30" s="13">
        <f>IF(OR($C30="",$G30=""),"",IF($G30=$C30,"YES",""))</f>
        <v/>
      </c>
      <c r="J30" s="13">
        <f>IF(OR($C30="",$G30=""),"",IF(OR($E30="Walk-in exception",$E30="Inbound call exception"),"✓ EXEMPT",IF($C30&gt;$G30,"✗ SOA after appt",IF($G30&lt;DATE(2026,10,1),IF($G30-$C30&lt;2,"⚠ &lt;48h (pre-Oct 1)","✓ OK"),IF($G30=$C30,"✓ Same-day OK*","✓ OK")))))</f>
        <v/>
      </c>
      <c r="K30" s="11" t="n"/>
      <c r="L30" s="11" t="n"/>
      <c r="M30" s="13">
        <f>IF($A30="","",IF(AND($C30&lt;&gt;"",$E30&lt;&gt;"",$L30&lt;&gt;"",$K30&lt;&gt;"",$K30&lt;&gt;"No"),"✓ Documented","⚠ Incomplete"))</f>
        <v/>
      </c>
      <c r="N30" s="14">
        <f>IF($C30="","",DATE(YEAR($C30)+10,MONTH($C30),DAY($C30)))</f>
        <v/>
      </c>
      <c r="O30" s="11" t="n"/>
    </row>
    <row r="31">
      <c r="A31" s="7" t="n"/>
      <c r="B31" s="7" t="n"/>
      <c r="C31" s="8" t="n"/>
      <c r="D31" s="7" t="n"/>
      <c r="E31" s="7" t="n"/>
      <c r="F31" s="7" t="n"/>
      <c r="G31" s="8" t="n"/>
      <c r="H31" s="7" t="n"/>
      <c r="I31" s="9">
        <f>IF(OR($C31="",$G31=""),"",IF($G31=$C31,"YES",""))</f>
        <v/>
      </c>
      <c r="J31" s="9">
        <f>IF(OR($C31="",$G31=""),"",IF(OR($E31="Walk-in exception",$E31="Inbound call exception"),"✓ EXEMPT",IF($C31&gt;$G31,"✗ SOA after appt",IF($G31&lt;DATE(2026,10,1),IF($G31-$C31&lt;2,"⚠ &lt;48h (pre-Oct 1)","✓ OK"),IF($G31=$C31,"✓ Same-day OK*","✓ OK")))))</f>
        <v/>
      </c>
      <c r="K31" s="7" t="n"/>
      <c r="L31" s="7" t="n"/>
      <c r="M31" s="9">
        <f>IF($A31="","",IF(AND($C31&lt;&gt;"",$E31&lt;&gt;"",$L31&lt;&gt;"",$K31&lt;&gt;"",$K31&lt;&gt;"No"),"✓ Documented","⚠ Incomplete"))</f>
        <v/>
      </c>
      <c r="N31" s="10">
        <f>IF($C31="","",DATE(YEAR($C31)+10,MONTH($C31),DAY($C31)))</f>
        <v/>
      </c>
      <c r="O31" s="7" t="n"/>
    </row>
    <row r="32">
      <c r="A32" s="11" t="n"/>
      <c r="B32" s="11" t="n"/>
      <c r="C32" s="12" t="n"/>
      <c r="D32" s="11" t="n"/>
      <c r="E32" s="11" t="n"/>
      <c r="F32" s="11" t="n"/>
      <c r="G32" s="12" t="n"/>
      <c r="H32" s="11" t="n"/>
      <c r="I32" s="13">
        <f>IF(OR($C32="",$G32=""),"",IF($G32=$C32,"YES",""))</f>
        <v/>
      </c>
      <c r="J32" s="13">
        <f>IF(OR($C32="",$G32=""),"",IF(OR($E32="Walk-in exception",$E32="Inbound call exception"),"✓ EXEMPT",IF($C32&gt;$G32,"✗ SOA after appt",IF($G32&lt;DATE(2026,10,1),IF($G32-$C32&lt;2,"⚠ &lt;48h (pre-Oct 1)","✓ OK"),IF($G32=$C32,"✓ Same-day OK*","✓ OK")))))</f>
        <v/>
      </c>
      <c r="K32" s="11" t="n"/>
      <c r="L32" s="11" t="n"/>
      <c r="M32" s="13">
        <f>IF($A32="","",IF(AND($C32&lt;&gt;"",$E32&lt;&gt;"",$L32&lt;&gt;"",$K32&lt;&gt;"",$K32&lt;&gt;"No"),"✓ Documented","⚠ Incomplete"))</f>
        <v/>
      </c>
      <c r="N32" s="14">
        <f>IF($C32="","",DATE(YEAR($C32)+10,MONTH($C32),DAY($C32)))</f>
        <v/>
      </c>
      <c r="O32" s="11" t="n"/>
    </row>
    <row r="33">
      <c r="A33" s="7" t="n"/>
      <c r="B33" s="7" t="n"/>
      <c r="C33" s="8" t="n"/>
      <c r="D33" s="7" t="n"/>
      <c r="E33" s="7" t="n"/>
      <c r="F33" s="7" t="n"/>
      <c r="G33" s="8" t="n"/>
      <c r="H33" s="7" t="n"/>
      <c r="I33" s="9">
        <f>IF(OR($C33="",$G33=""),"",IF($G33=$C33,"YES",""))</f>
        <v/>
      </c>
      <c r="J33" s="9">
        <f>IF(OR($C33="",$G33=""),"",IF(OR($E33="Walk-in exception",$E33="Inbound call exception"),"✓ EXEMPT",IF($C33&gt;$G33,"✗ SOA after appt",IF($G33&lt;DATE(2026,10,1),IF($G33-$C33&lt;2,"⚠ &lt;48h (pre-Oct 1)","✓ OK"),IF($G33=$C33,"✓ Same-day OK*","✓ OK")))))</f>
        <v/>
      </c>
      <c r="K33" s="7" t="n"/>
      <c r="L33" s="7" t="n"/>
      <c r="M33" s="9">
        <f>IF($A33="","",IF(AND($C33&lt;&gt;"",$E33&lt;&gt;"",$L33&lt;&gt;"",$K33&lt;&gt;"",$K33&lt;&gt;"No"),"✓ Documented","⚠ Incomplete"))</f>
        <v/>
      </c>
      <c r="N33" s="10">
        <f>IF($C33="","",DATE(YEAR($C33)+10,MONTH($C33),DAY($C33)))</f>
        <v/>
      </c>
      <c r="O33" s="7" t="n"/>
    </row>
    <row r="34">
      <c r="A34" s="11" t="n"/>
      <c r="B34" s="11" t="n"/>
      <c r="C34" s="12" t="n"/>
      <c r="D34" s="11" t="n"/>
      <c r="E34" s="11" t="n"/>
      <c r="F34" s="11" t="n"/>
      <c r="G34" s="12" t="n"/>
      <c r="H34" s="11" t="n"/>
      <c r="I34" s="13">
        <f>IF(OR($C34="",$G34=""),"",IF($G34=$C34,"YES",""))</f>
        <v/>
      </c>
      <c r="J34" s="13">
        <f>IF(OR($C34="",$G34=""),"",IF(OR($E34="Walk-in exception",$E34="Inbound call exception"),"✓ EXEMPT",IF($C34&gt;$G34,"✗ SOA after appt",IF($G34&lt;DATE(2026,10,1),IF($G34-$C34&lt;2,"⚠ &lt;48h (pre-Oct 1)","✓ OK"),IF($G34=$C34,"✓ Same-day OK*","✓ OK")))))</f>
        <v/>
      </c>
      <c r="K34" s="11" t="n"/>
      <c r="L34" s="11" t="n"/>
      <c r="M34" s="13">
        <f>IF($A34="","",IF(AND($C34&lt;&gt;"",$E34&lt;&gt;"",$L34&lt;&gt;"",$K34&lt;&gt;"",$K34&lt;&gt;"No"),"✓ Documented","⚠ Incomplete"))</f>
        <v/>
      </c>
      <c r="N34" s="14">
        <f>IF($C34="","",DATE(YEAR($C34)+10,MONTH($C34),DAY($C34)))</f>
        <v/>
      </c>
      <c r="O34" s="11" t="n"/>
    </row>
    <row r="35">
      <c r="A35" s="7" t="n"/>
      <c r="B35" s="7" t="n"/>
      <c r="C35" s="8" t="n"/>
      <c r="D35" s="7" t="n"/>
      <c r="E35" s="7" t="n"/>
      <c r="F35" s="7" t="n"/>
      <c r="G35" s="8" t="n"/>
      <c r="H35" s="7" t="n"/>
      <c r="I35" s="9">
        <f>IF(OR($C35="",$G35=""),"",IF($G35=$C35,"YES",""))</f>
        <v/>
      </c>
      <c r="J35" s="9">
        <f>IF(OR($C35="",$G35=""),"",IF(OR($E35="Walk-in exception",$E35="Inbound call exception"),"✓ EXEMPT",IF($C35&gt;$G35,"✗ SOA after appt",IF($G35&lt;DATE(2026,10,1),IF($G35-$C35&lt;2,"⚠ &lt;48h (pre-Oct 1)","✓ OK"),IF($G35=$C35,"✓ Same-day OK*","✓ OK")))))</f>
        <v/>
      </c>
      <c r="K35" s="7" t="n"/>
      <c r="L35" s="7" t="n"/>
      <c r="M35" s="9">
        <f>IF($A35="","",IF(AND($C35&lt;&gt;"",$E35&lt;&gt;"",$L35&lt;&gt;"",$K35&lt;&gt;"",$K35&lt;&gt;"No"),"✓ Documented","⚠ Incomplete"))</f>
        <v/>
      </c>
      <c r="N35" s="10">
        <f>IF($C35="","",DATE(YEAR($C35)+10,MONTH($C35),DAY($C35)))</f>
        <v/>
      </c>
      <c r="O35" s="7" t="n"/>
    </row>
    <row r="36">
      <c r="A36" s="11" t="n"/>
      <c r="B36" s="11" t="n"/>
      <c r="C36" s="12" t="n"/>
      <c r="D36" s="11" t="n"/>
      <c r="E36" s="11" t="n"/>
      <c r="F36" s="11" t="n"/>
      <c r="G36" s="12" t="n"/>
      <c r="H36" s="11" t="n"/>
      <c r="I36" s="13">
        <f>IF(OR($C36="",$G36=""),"",IF($G36=$C36,"YES",""))</f>
        <v/>
      </c>
      <c r="J36" s="13">
        <f>IF(OR($C36="",$G36=""),"",IF(OR($E36="Walk-in exception",$E36="Inbound call exception"),"✓ EXEMPT",IF($C36&gt;$G36,"✗ SOA after appt",IF($G36&lt;DATE(2026,10,1),IF($G36-$C36&lt;2,"⚠ &lt;48h (pre-Oct 1)","✓ OK"),IF($G36=$C36,"✓ Same-day OK*","✓ OK")))))</f>
        <v/>
      </c>
      <c r="K36" s="11" t="n"/>
      <c r="L36" s="11" t="n"/>
      <c r="M36" s="13">
        <f>IF($A36="","",IF(AND($C36&lt;&gt;"",$E36&lt;&gt;"",$L36&lt;&gt;"",$K36&lt;&gt;"",$K36&lt;&gt;"No"),"✓ Documented","⚠ Incomplete"))</f>
        <v/>
      </c>
      <c r="N36" s="14">
        <f>IF($C36="","",DATE(YEAR($C36)+10,MONTH($C36),DAY($C36)))</f>
        <v/>
      </c>
      <c r="O36" s="11" t="n"/>
    </row>
    <row r="37">
      <c r="A37" s="7" t="n"/>
      <c r="B37" s="7" t="n"/>
      <c r="C37" s="8" t="n"/>
      <c r="D37" s="7" t="n"/>
      <c r="E37" s="7" t="n"/>
      <c r="F37" s="7" t="n"/>
      <c r="G37" s="8" t="n"/>
      <c r="H37" s="7" t="n"/>
      <c r="I37" s="9">
        <f>IF(OR($C37="",$G37=""),"",IF($G37=$C37,"YES",""))</f>
        <v/>
      </c>
      <c r="J37" s="9">
        <f>IF(OR($C37="",$G37=""),"",IF(OR($E37="Walk-in exception",$E37="Inbound call exception"),"✓ EXEMPT",IF($C37&gt;$G37,"✗ SOA after appt",IF($G37&lt;DATE(2026,10,1),IF($G37-$C37&lt;2,"⚠ &lt;48h (pre-Oct 1)","✓ OK"),IF($G37=$C37,"✓ Same-day OK*","✓ OK")))))</f>
        <v/>
      </c>
      <c r="K37" s="7" t="n"/>
      <c r="L37" s="7" t="n"/>
      <c r="M37" s="9">
        <f>IF($A37="","",IF(AND($C37&lt;&gt;"",$E37&lt;&gt;"",$L37&lt;&gt;"",$K37&lt;&gt;"",$K37&lt;&gt;"No"),"✓ Documented","⚠ Incomplete"))</f>
        <v/>
      </c>
      <c r="N37" s="10">
        <f>IF($C37="","",DATE(YEAR($C37)+10,MONTH($C37),DAY($C37)))</f>
        <v/>
      </c>
      <c r="O37" s="7" t="n"/>
    </row>
    <row r="38">
      <c r="A38" s="11" t="n"/>
      <c r="B38" s="11" t="n"/>
      <c r="C38" s="12" t="n"/>
      <c r="D38" s="11" t="n"/>
      <c r="E38" s="11" t="n"/>
      <c r="F38" s="11" t="n"/>
      <c r="G38" s="12" t="n"/>
      <c r="H38" s="11" t="n"/>
      <c r="I38" s="13">
        <f>IF(OR($C38="",$G38=""),"",IF($G38=$C38,"YES",""))</f>
        <v/>
      </c>
      <c r="J38" s="13">
        <f>IF(OR($C38="",$G38=""),"",IF(OR($E38="Walk-in exception",$E38="Inbound call exception"),"✓ EXEMPT",IF($C38&gt;$G38,"✗ SOA after appt",IF($G38&lt;DATE(2026,10,1),IF($G38-$C38&lt;2,"⚠ &lt;48h (pre-Oct 1)","✓ OK"),IF($G38=$C38,"✓ Same-day OK*","✓ OK")))))</f>
        <v/>
      </c>
      <c r="K38" s="11" t="n"/>
      <c r="L38" s="11" t="n"/>
      <c r="M38" s="13">
        <f>IF($A38="","",IF(AND($C38&lt;&gt;"",$E38&lt;&gt;"",$L38&lt;&gt;"",$K38&lt;&gt;"",$K38&lt;&gt;"No"),"✓ Documented","⚠ Incomplete"))</f>
        <v/>
      </c>
      <c r="N38" s="14">
        <f>IF($C38="","",DATE(YEAR($C38)+10,MONTH($C38),DAY($C38)))</f>
        <v/>
      </c>
      <c r="O38" s="11" t="n"/>
    </row>
    <row r="39">
      <c r="A39" s="7" t="n"/>
      <c r="B39" s="7" t="n"/>
      <c r="C39" s="8" t="n"/>
      <c r="D39" s="7" t="n"/>
      <c r="E39" s="7" t="n"/>
      <c r="F39" s="7" t="n"/>
      <c r="G39" s="8" t="n"/>
      <c r="H39" s="7" t="n"/>
      <c r="I39" s="9">
        <f>IF(OR($C39="",$G39=""),"",IF($G39=$C39,"YES",""))</f>
        <v/>
      </c>
      <c r="J39" s="9">
        <f>IF(OR($C39="",$G39=""),"",IF(OR($E39="Walk-in exception",$E39="Inbound call exception"),"✓ EXEMPT",IF($C39&gt;$G39,"✗ SOA after appt",IF($G39&lt;DATE(2026,10,1),IF($G39-$C39&lt;2,"⚠ &lt;48h (pre-Oct 1)","✓ OK"),IF($G39=$C39,"✓ Same-day OK*","✓ OK")))))</f>
        <v/>
      </c>
      <c r="K39" s="7" t="n"/>
      <c r="L39" s="7" t="n"/>
      <c r="M39" s="9">
        <f>IF($A39="","",IF(AND($C39&lt;&gt;"",$E39&lt;&gt;"",$L39&lt;&gt;"",$K39&lt;&gt;"",$K39&lt;&gt;"No"),"✓ Documented","⚠ Incomplete"))</f>
        <v/>
      </c>
      <c r="N39" s="10">
        <f>IF($C39="","",DATE(YEAR($C39)+10,MONTH($C39),DAY($C39)))</f>
        <v/>
      </c>
      <c r="O39" s="7" t="n"/>
    </row>
    <row r="40">
      <c r="A40" s="11" t="n"/>
      <c r="B40" s="11" t="n"/>
      <c r="C40" s="12" t="n"/>
      <c r="D40" s="11" t="n"/>
      <c r="E40" s="11" t="n"/>
      <c r="F40" s="11" t="n"/>
      <c r="G40" s="12" t="n"/>
      <c r="H40" s="11" t="n"/>
      <c r="I40" s="13">
        <f>IF(OR($C40="",$G40=""),"",IF($G40=$C40,"YES",""))</f>
        <v/>
      </c>
      <c r="J40" s="13">
        <f>IF(OR($C40="",$G40=""),"",IF(OR($E40="Walk-in exception",$E40="Inbound call exception"),"✓ EXEMPT",IF($C40&gt;$G40,"✗ SOA after appt",IF($G40&lt;DATE(2026,10,1),IF($G40-$C40&lt;2,"⚠ &lt;48h (pre-Oct 1)","✓ OK"),IF($G40=$C40,"✓ Same-day OK*","✓ OK")))))</f>
        <v/>
      </c>
      <c r="K40" s="11" t="n"/>
      <c r="L40" s="11" t="n"/>
      <c r="M40" s="13">
        <f>IF($A40="","",IF(AND($C40&lt;&gt;"",$E40&lt;&gt;"",$L40&lt;&gt;"",$K40&lt;&gt;"",$K40&lt;&gt;"No"),"✓ Documented","⚠ Incomplete"))</f>
        <v/>
      </c>
      <c r="N40" s="14">
        <f>IF($C40="","",DATE(YEAR($C40)+10,MONTH($C40),DAY($C40)))</f>
        <v/>
      </c>
      <c r="O40" s="11" t="n"/>
    </row>
    <row r="41">
      <c r="A41" s="7" t="n"/>
      <c r="B41" s="7" t="n"/>
      <c r="C41" s="8" t="n"/>
      <c r="D41" s="7" t="n"/>
      <c r="E41" s="7" t="n"/>
      <c r="F41" s="7" t="n"/>
      <c r="G41" s="8" t="n"/>
      <c r="H41" s="7" t="n"/>
      <c r="I41" s="9">
        <f>IF(OR($C41="",$G41=""),"",IF($G41=$C41,"YES",""))</f>
        <v/>
      </c>
      <c r="J41" s="9">
        <f>IF(OR($C41="",$G41=""),"",IF(OR($E41="Walk-in exception",$E41="Inbound call exception"),"✓ EXEMPT",IF($C41&gt;$G41,"✗ SOA after appt",IF($G41&lt;DATE(2026,10,1),IF($G41-$C41&lt;2,"⚠ &lt;48h (pre-Oct 1)","✓ OK"),IF($G41=$C41,"✓ Same-day OK*","✓ OK")))))</f>
        <v/>
      </c>
      <c r="K41" s="7" t="n"/>
      <c r="L41" s="7" t="n"/>
      <c r="M41" s="9">
        <f>IF($A41="","",IF(AND($C41&lt;&gt;"",$E41&lt;&gt;"",$L41&lt;&gt;"",$K41&lt;&gt;"",$K41&lt;&gt;"No"),"✓ Documented","⚠ Incomplete"))</f>
        <v/>
      </c>
      <c r="N41" s="10">
        <f>IF($C41="","",DATE(YEAR($C41)+10,MONTH($C41),DAY($C41)))</f>
        <v/>
      </c>
      <c r="O41" s="7" t="n"/>
    </row>
    <row r="42">
      <c r="A42" s="11" t="n"/>
      <c r="B42" s="11" t="n"/>
      <c r="C42" s="12" t="n"/>
      <c r="D42" s="11" t="n"/>
      <c r="E42" s="11" t="n"/>
      <c r="F42" s="11" t="n"/>
      <c r="G42" s="12" t="n"/>
      <c r="H42" s="11" t="n"/>
      <c r="I42" s="13">
        <f>IF(OR($C42="",$G42=""),"",IF($G42=$C42,"YES",""))</f>
        <v/>
      </c>
      <c r="J42" s="13">
        <f>IF(OR($C42="",$G42=""),"",IF(OR($E42="Walk-in exception",$E42="Inbound call exception"),"✓ EXEMPT",IF($C42&gt;$G42,"✗ SOA after appt",IF($G42&lt;DATE(2026,10,1),IF($G42-$C42&lt;2,"⚠ &lt;48h (pre-Oct 1)","✓ OK"),IF($G42=$C42,"✓ Same-day OK*","✓ OK")))))</f>
        <v/>
      </c>
      <c r="K42" s="11" t="n"/>
      <c r="L42" s="11" t="n"/>
      <c r="M42" s="13">
        <f>IF($A42="","",IF(AND($C42&lt;&gt;"",$E42&lt;&gt;"",$L42&lt;&gt;"",$K42&lt;&gt;"",$K42&lt;&gt;"No"),"✓ Documented","⚠ Incomplete"))</f>
        <v/>
      </c>
      <c r="N42" s="14">
        <f>IF($C42="","",DATE(YEAR($C42)+10,MONTH($C42),DAY($C42)))</f>
        <v/>
      </c>
      <c r="O42" s="11" t="n"/>
    </row>
    <row r="43">
      <c r="A43" s="7" t="n"/>
      <c r="B43" s="7" t="n"/>
      <c r="C43" s="8" t="n"/>
      <c r="D43" s="7" t="n"/>
      <c r="E43" s="7" t="n"/>
      <c r="F43" s="7" t="n"/>
      <c r="G43" s="8" t="n"/>
      <c r="H43" s="7" t="n"/>
      <c r="I43" s="9">
        <f>IF(OR($C43="",$G43=""),"",IF($G43=$C43,"YES",""))</f>
        <v/>
      </c>
      <c r="J43" s="9">
        <f>IF(OR($C43="",$G43=""),"",IF(OR($E43="Walk-in exception",$E43="Inbound call exception"),"✓ EXEMPT",IF($C43&gt;$G43,"✗ SOA after appt",IF($G43&lt;DATE(2026,10,1),IF($G43-$C43&lt;2,"⚠ &lt;48h (pre-Oct 1)","✓ OK"),IF($G43=$C43,"✓ Same-day OK*","✓ OK")))))</f>
        <v/>
      </c>
      <c r="K43" s="7" t="n"/>
      <c r="L43" s="7" t="n"/>
      <c r="M43" s="9">
        <f>IF($A43="","",IF(AND($C43&lt;&gt;"",$E43&lt;&gt;"",$L43&lt;&gt;"",$K43&lt;&gt;"",$K43&lt;&gt;"No"),"✓ Documented","⚠ Incomplete"))</f>
        <v/>
      </c>
      <c r="N43" s="10">
        <f>IF($C43="","",DATE(YEAR($C43)+10,MONTH($C43),DAY($C43)))</f>
        <v/>
      </c>
      <c r="O43" s="7" t="n"/>
    </row>
    <row r="44">
      <c r="A44" s="11" t="n"/>
      <c r="B44" s="11" t="n"/>
      <c r="C44" s="12" t="n"/>
      <c r="D44" s="11" t="n"/>
      <c r="E44" s="11" t="n"/>
      <c r="F44" s="11" t="n"/>
      <c r="G44" s="12" t="n"/>
      <c r="H44" s="11" t="n"/>
      <c r="I44" s="13">
        <f>IF(OR($C44="",$G44=""),"",IF($G44=$C44,"YES",""))</f>
        <v/>
      </c>
      <c r="J44" s="13">
        <f>IF(OR($C44="",$G44=""),"",IF(OR($E44="Walk-in exception",$E44="Inbound call exception"),"✓ EXEMPT",IF($C44&gt;$G44,"✗ SOA after appt",IF($G44&lt;DATE(2026,10,1),IF($G44-$C44&lt;2,"⚠ &lt;48h (pre-Oct 1)","✓ OK"),IF($G44=$C44,"✓ Same-day OK*","✓ OK")))))</f>
        <v/>
      </c>
      <c r="K44" s="11" t="n"/>
      <c r="L44" s="11" t="n"/>
      <c r="M44" s="13">
        <f>IF($A44="","",IF(AND($C44&lt;&gt;"",$E44&lt;&gt;"",$L44&lt;&gt;"",$K44&lt;&gt;"",$K44&lt;&gt;"No"),"✓ Documented","⚠ Incomplete"))</f>
        <v/>
      </c>
      <c r="N44" s="14">
        <f>IF($C44="","",DATE(YEAR($C44)+10,MONTH($C44),DAY($C44)))</f>
        <v/>
      </c>
      <c r="O44" s="11" t="n"/>
    </row>
    <row r="45">
      <c r="A45" s="7" t="n"/>
      <c r="B45" s="7" t="n"/>
      <c r="C45" s="8" t="n"/>
      <c r="D45" s="7" t="n"/>
      <c r="E45" s="7" t="n"/>
      <c r="F45" s="7" t="n"/>
      <c r="G45" s="8" t="n"/>
      <c r="H45" s="7" t="n"/>
      <c r="I45" s="9">
        <f>IF(OR($C45="",$G45=""),"",IF($G45=$C45,"YES",""))</f>
        <v/>
      </c>
      <c r="J45" s="9">
        <f>IF(OR($C45="",$G45=""),"",IF(OR($E45="Walk-in exception",$E45="Inbound call exception"),"✓ EXEMPT",IF($C45&gt;$G45,"✗ SOA after appt",IF($G45&lt;DATE(2026,10,1),IF($G45-$C45&lt;2,"⚠ &lt;48h (pre-Oct 1)","✓ OK"),IF($G45=$C45,"✓ Same-day OK*","✓ OK")))))</f>
        <v/>
      </c>
      <c r="K45" s="7" t="n"/>
      <c r="L45" s="7" t="n"/>
      <c r="M45" s="9">
        <f>IF($A45="","",IF(AND($C45&lt;&gt;"",$E45&lt;&gt;"",$L45&lt;&gt;"",$K45&lt;&gt;"",$K45&lt;&gt;"No"),"✓ Documented","⚠ Incomplete"))</f>
        <v/>
      </c>
      <c r="N45" s="10">
        <f>IF($C45="","",DATE(YEAR($C45)+10,MONTH($C45),DAY($C45)))</f>
        <v/>
      </c>
      <c r="O45" s="7" t="n"/>
    </row>
    <row r="46">
      <c r="A46" s="11" t="n"/>
      <c r="B46" s="11" t="n"/>
      <c r="C46" s="12" t="n"/>
      <c r="D46" s="11" t="n"/>
      <c r="E46" s="11" t="n"/>
      <c r="F46" s="11" t="n"/>
      <c r="G46" s="12" t="n"/>
      <c r="H46" s="11" t="n"/>
      <c r="I46" s="13">
        <f>IF(OR($C46="",$G46=""),"",IF($G46=$C46,"YES",""))</f>
        <v/>
      </c>
      <c r="J46" s="13">
        <f>IF(OR($C46="",$G46=""),"",IF(OR($E46="Walk-in exception",$E46="Inbound call exception"),"✓ EXEMPT",IF($C46&gt;$G46,"✗ SOA after appt",IF($G46&lt;DATE(2026,10,1),IF($G46-$C46&lt;2,"⚠ &lt;48h (pre-Oct 1)","✓ OK"),IF($G46=$C46,"✓ Same-day OK*","✓ OK")))))</f>
        <v/>
      </c>
      <c r="K46" s="11" t="n"/>
      <c r="L46" s="11" t="n"/>
      <c r="M46" s="13">
        <f>IF($A46="","",IF(AND($C46&lt;&gt;"",$E46&lt;&gt;"",$L46&lt;&gt;"",$K46&lt;&gt;"",$K46&lt;&gt;"No"),"✓ Documented","⚠ Incomplete"))</f>
        <v/>
      </c>
      <c r="N46" s="14">
        <f>IF($C46="","",DATE(YEAR($C46)+10,MONTH($C46),DAY($C46)))</f>
        <v/>
      </c>
      <c r="O46" s="11" t="n"/>
    </row>
    <row r="47">
      <c r="A47" s="7" t="n"/>
      <c r="B47" s="7" t="n"/>
      <c r="C47" s="8" t="n"/>
      <c r="D47" s="7" t="n"/>
      <c r="E47" s="7" t="n"/>
      <c r="F47" s="7" t="n"/>
      <c r="G47" s="8" t="n"/>
      <c r="H47" s="7" t="n"/>
      <c r="I47" s="9">
        <f>IF(OR($C47="",$G47=""),"",IF($G47=$C47,"YES",""))</f>
        <v/>
      </c>
      <c r="J47" s="9">
        <f>IF(OR($C47="",$G47=""),"",IF(OR($E47="Walk-in exception",$E47="Inbound call exception"),"✓ EXEMPT",IF($C47&gt;$G47,"✗ SOA after appt",IF($G47&lt;DATE(2026,10,1),IF($G47-$C47&lt;2,"⚠ &lt;48h (pre-Oct 1)","✓ OK"),IF($G47=$C47,"✓ Same-day OK*","✓ OK")))))</f>
        <v/>
      </c>
      <c r="K47" s="7" t="n"/>
      <c r="L47" s="7" t="n"/>
      <c r="M47" s="9">
        <f>IF($A47="","",IF(AND($C47&lt;&gt;"",$E47&lt;&gt;"",$L47&lt;&gt;"",$K47&lt;&gt;"",$K47&lt;&gt;"No"),"✓ Documented","⚠ Incomplete"))</f>
        <v/>
      </c>
      <c r="N47" s="10">
        <f>IF($C47="","",DATE(YEAR($C47)+10,MONTH($C47),DAY($C47)))</f>
        <v/>
      </c>
      <c r="O47" s="7" t="n"/>
    </row>
    <row r="48">
      <c r="A48" s="11" t="n"/>
      <c r="B48" s="11" t="n"/>
      <c r="C48" s="12" t="n"/>
      <c r="D48" s="11" t="n"/>
      <c r="E48" s="11" t="n"/>
      <c r="F48" s="11" t="n"/>
      <c r="G48" s="12" t="n"/>
      <c r="H48" s="11" t="n"/>
      <c r="I48" s="13">
        <f>IF(OR($C48="",$G48=""),"",IF($G48=$C48,"YES",""))</f>
        <v/>
      </c>
      <c r="J48" s="13">
        <f>IF(OR($C48="",$G48=""),"",IF(OR($E48="Walk-in exception",$E48="Inbound call exception"),"✓ EXEMPT",IF($C48&gt;$G48,"✗ SOA after appt",IF($G48&lt;DATE(2026,10,1),IF($G48-$C48&lt;2,"⚠ &lt;48h (pre-Oct 1)","✓ OK"),IF($G48=$C48,"✓ Same-day OK*","✓ OK")))))</f>
        <v/>
      </c>
      <c r="K48" s="11" t="n"/>
      <c r="L48" s="11" t="n"/>
      <c r="M48" s="13">
        <f>IF($A48="","",IF(AND($C48&lt;&gt;"",$E48&lt;&gt;"",$L48&lt;&gt;"",$K48&lt;&gt;"",$K48&lt;&gt;"No"),"✓ Documented","⚠ Incomplete"))</f>
        <v/>
      </c>
      <c r="N48" s="14">
        <f>IF($C48="","",DATE(YEAR($C48)+10,MONTH($C48),DAY($C48)))</f>
        <v/>
      </c>
      <c r="O48" s="11" t="n"/>
    </row>
    <row r="49">
      <c r="A49" s="7" t="n"/>
      <c r="B49" s="7" t="n"/>
      <c r="C49" s="8" t="n"/>
      <c r="D49" s="7" t="n"/>
      <c r="E49" s="7" t="n"/>
      <c r="F49" s="7" t="n"/>
      <c r="G49" s="8" t="n"/>
      <c r="H49" s="7" t="n"/>
      <c r="I49" s="9">
        <f>IF(OR($C49="",$G49=""),"",IF($G49=$C49,"YES",""))</f>
        <v/>
      </c>
      <c r="J49" s="9">
        <f>IF(OR($C49="",$G49=""),"",IF(OR($E49="Walk-in exception",$E49="Inbound call exception"),"✓ EXEMPT",IF($C49&gt;$G49,"✗ SOA after appt",IF($G49&lt;DATE(2026,10,1),IF($G49-$C49&lt;2,"⚠ &lt;48h (pre-Oct 1)","✓ OK"),IF($G49=$C49,"✓ Same-day OK*","✓ OK")))))</f>
        <v/>
      </c>
      <c r="K49" s="7" t="n"/>
      <c r="L49" s="7" t="n"/>
      <c r="M49" s="9">
        <f>IF($A49="","",IF(AND($C49&lt;&gt;"",$E49&lt;&gt;"",$L49&lt;&gt;"",$K49&lt;&gt;"",$K49&lt;&gt;"No"),"✓ Documented","⚠ Incomplete"))</f>
        <v/>
      </c>
      <c r="N49" s="10">
        <f>IF($C49="","",DATE(YEAR($C49)+10,MONTH($C49),DAY($C49)))</f>
        <v/>
      </c>
      <c r="O49" s="7" t="n"/>
    </row>
    <row r="50">
      <c r="A50" s="11" t="n"/>
      <c r="B50" s="11" t="n"/>
      <c r="C50" s="12" t="n"/>
      <c r="D50" s="11" t="n"/>
      <c r="E50" s="11" t="n"/>
      <c r="F50" s="11" t="n"/>
      <c r="G50" s="12" t="n"/>
      <c r="H50" s="11" t="n"/>
      <c r="I50" s="13">
        <f>IF(OR($C50="",$G50=""),"",IF($G50=$C50,"YES",""))</f>
        <v/>
      </c>
      <c r="J50" s="13">
        <f>IF(OR($C50="",$G50=""),"",IF(OR($E50="Walk-in exception",$E50="Inbound call exception"),"✓ EXEMPT",IF($C50&gt;$G50,"✗ SOA after appt",IF($G50&lt;DATE(2026,10,1),IF($G50-$C50&lt;2,"⚠ &lt;48h (pre-Oct 1)","✓ OK"),IF($G50=$C50,"✓ Same-day OK*","✓ OK")))))</f>
        <v/>
      </c>
      <c r="K50" s="11" t="n"/>
      <c r="L50" s="11" t="n"/>
      <c r="M50" s="13">
        <f>IF($A50="","",IF(AND($C50&lt;&gt;"",$E50&lt;&gt;"",$L50&lt;&gt;"",$K50&lt;&gt;"",$K50&lt;&gt;"No"),"✓ Documented","⚠ Incomplete"))</f>
        <v/>
      </c>
      <c r="N50" s="14">
        <f>IF($C50="","",DATE(YEAR($C50)+10,MONTH($C50),DAY($C50)))</f>
        <v/>
      </c>
      <c r="O50" s="11" t="n"/>
    </row>
    <row r="51">
      <c r="A51" s="7" t="n"/>
      <c r="B51" s="7" t="n"/>
      <c r="C51" s="8" t="n"/>
      <c r="D51" s="7" t="n"/>
      <c r="E51" s="7" t="n"/>
      <c r="F51" s="7" t="n"/>
      <c r="G51" s="8" t="n"/>
      <c r="H51" s="7" t="n"/>
      <c r="I51" s="9">
        <f>IF(OR($C51="",$G51=""),"",IF($G51=$C51,"YES",""))</f>
        <v/>
      </c>
      <c r="J51" s="9">
        <f>IF(OR($C51="",$G51=""),"",IF(OR($E51="Walk-in exception",$E51="Inbound call exception"),"✓ EXEMPT",IF($C51&gt;$G51,"✗ SOA after appt",IF($G51&lt;DATE(2026,10,1),IF($G51-$C51&lt;2,"⚠ &lt;48h (pre-Oct 1)","✓ OK"),IF($G51=$C51,"✓ Same-day OK*","✓ OK")))))</f>
        <v/>
      </c>
      <c r="K51" s="7" t="n"/>
      <c r="L51" s="7" t="n"/>
      <c r="M51" s="9">
        <f>IF($A51="","",IF(AND($C51&lt;&gt;"",$E51&lt;&gt;"",$L51&lt;&gt;"",$K51&lt;&gt;"",$K51&lt;&gt;"No"),"✓ Documented","⚠ Incomplete"))</f>
        <v/>
      </c>
      <c r="N51" s="10">
        <f>IF($C51="","",DATE(YEAR($C51)+10,MONTH($C51),DAY($C51)))</f>
        <v/>
      </c>
      <c r="O51" s="7" t="n"/>
    </row>
    <row r="52">
      <c r="A52" s="11" t="n"/>
      <c r="B52" s="11" t="n"/>
      <c r="C52" s="12" t="n"/>
      <c r="D52" s="11" t="n"/>
      <c r="E52" s="11" t="n"/>
      <c r="F52" s="11" t="n"/>
      <c r="G52" s="12" t="n"/>
      <c r="H52" s="11" t="n"/>
      <c r="I52" s="13">
        <f>IF(OR($C52="",$G52=""),"",IF($G52=$C52,"YES",""))</f>
        <v/>
      </c>
      <c r="J52" s="13">
        <f>IF(OR($C52="",$G52=""),"",IF(OR($E52="Walk-in exception",$E52="Inbound call exception"),"✓ EXEMPT",IF($C52&gt;$G52,"✗ SOA after appt",IF($G52&lt;DATE(2026,10,1),IF($G52-$C52&lt;2,"⚠ &lt;48h (pre-Oct 1)","✓ OK"),IF($G52=$C52,"✓ Same-day OK*","✓ OK")))))</f>
        <v/>
      </c>
      <c r="K52" s="11" t="n"/>
      <c r="L52" s="11" t="n"/>
      <c r="M52" s="13">
        <f>IF($A52="","",IF(AND($C52&lt;&gt;"",$E52&lt;&gt;"",$L52&lt;&gt;"",$K52&lt;&gt;"",$K52&lt;&gt;"No"),"✓ Documented","⚠ Incomplete"))</f>
        <v/>
      </c>
      <c r="N52" s="14">
        <f>IF($C52="","",DATE(YEAR($C52)+10,MONTH($C52),DAY($C52)))</f>
        <v/>
      </c>
      <c r="O52" s="11" t="n"/>
    </row>
    <row r="53">
      <c r="A53" s="7" t="n"/>
      <c r="B53" s="7" t="n"/>
      <c r="C53" s="8" t="n"/>
      <c r="D53" s="7" t="n"/>
      <c r="E53" s="7" t="n"/>
      <c r="F53" s="7" t="n"/>
      <c r="G53" s="8" t="n"/>
      <c r="H53" s="7" t="n"/>
      <c r="I53" s="9">
        <f>IF(OR($C53="",$G53=""),"",IF($G53=$C53,"YES",""))</f>
        <v/>
      </c>
      <c r="J53" s="9">
        <f>IF(OR($C53="",$G53=""),"",IF(OR($E53="Walk-in exception",$E53="Inbound call exception"),"✓ EXEMPT",IF($C53&gt;$G53,"✗ SOA after appt",IF($G53&lt;DATE(2026,10,1),IF($G53-$C53&lt;2,"⚠ &lt;48h (pre-Oct 1)","✓ OK"),IF($G53=$C53,"✓ Same-day OK*","✓ OK")))))</f>
        <v/>
      </c>
      <c r="K53" s="7" t="n"/>
      <c r="L53" s="7" t="n"/>
      <c r="M53" s="9">
        <f>IF($A53="","",IF(AND($C53&lt;&gt;"",$E53&lt;&gt;"",$L53&lt;&gt;"",$K53&lt;&gt;"",$K53&lt;&gt;"No"),"✓ Documented","⚠ Incomplete"))</f>
        <v/>
      </c>
      <c r="N53" s="10">
        <f>IF($C53="","",DATE(YEAR($C53)+10,MONTH($C53),DAY($C53)))</f>
        <v/>
      </c>
      <c r="O53" s="7" t="n"/>
    </row>
    <row r="54">
      <c r="A54" s="11" t="n"/>
      <c r="B54" s="11" t="n"/>
      <c r="C54" s="12" t="n"/>
      <c r="D54" s="11" t="n"/>
      <c r="E54" s="11" t="n"/>
      <c r="F54" s="11" t="n"/>
      <c r="G54" s="12" t="n"/>
      <c r="H54" s="11" t="n"/>
      <c r="I54" s="13">
        <f>IF(OR($C54="",$G54=""),"",IF($G54=$C54,"YES",""))</f>
        <v/>
      </c>
      <c r="J54" s="13">
        <f>IF(OR($C54="",$G54=""),"",IF(OR($E54="Walk-in exception",$E54="Inbound call exception"),"✓ EXEMPT",IF($C54&gt;$G54,"✗ SOA after appt",IF($G54&lt;DATE(2026,10,1),IF($G54-$C54&lt;2,"⚠ &lt;48h (pre-Oct 1)","✓ OK"),IF($G54=$C54,"✓ Same-day OK*","✓ OK")))))</f>
        <v/>
      </c>
      <c r="K54" s="11" t="n"/>
      <c r="L54" s="11" t="n"/>
      <c r="M54" s="13">
        <f>IF($A54="","",IF(AND($C54&lt;&gt;"",$E54&lt;&gt;"",$L54&lt;&gt;"",$K54&lt;&gt;"",$K54&lt;&gt;"No"),"✓ Documented","⚠ Incomplete"))</f>
        <v/>
      </c>
      <c r="N54" s="14">
        <f>IF($C54="","",DATE(YEAR($C54)+10,MONTH($C54),DAY($C54)))</f>
        <v/>
      </c>
      <c r="O54" s="11" t="n"/>
    </row>
    <row r="55">
      <c r="A55" s="7" t="n"/>
      <c r="B55" s="7" t="n"/>
      <c r="C55" s="8" t="n"/>
      <c r="D55" s="7" t="n"/>
      <c r="E55" s="7" t="n"/>
      <c r="F55" s="7" t="n"/>
      <c r="G55" s="8" t="n"/>
      <c r="H55" s="7" t="n"/>
      <c r="I55" s="9">
        <f>IF(OR($C55="",$G55=""),"",IF($G55=$C55,"YES",""))</f>
        <v/>
      </c>
      <c r="J55" s="9">
        <f>IF(OR($C55="",$G55=""),"",IF(OR($E55="Walk-in exception",$E55="Inbound call exception"),"✓ EXEMPT",IF($C55&gt;$G55,"✗ SOA after appt",IF($G55&lt;DATE(2026,10,1),IF($G55-$C55&lt;2,"⚠ &lt;48h (pre-Oct 1)","✓ OK"),IF($G55=$C55,"✓ Same-day OK*","✓ OK")))))</f>
        <v/>
      </c>
      <c r="K55" s="7" t="n"/>
      <c r="L55" s="7" t="n"/>
      <c r="M55" s="9">
        <f>IF($A55="","",IF(AND($C55&lt;&gt;"",$E55&lt;&gt;"",$L55&lt;&gt;"",$K55&lt;&gt;"",$K55&lt;&gt;"No"),"✓ Documented","⚠ Incomplete"))</f>
        <v/>
      </c>
      <c r="N55" s="10">
        <f>IF($C55="","",DATE(YEAR($C55)+10,MONTH($C55),DAY($C55)))</f>
        <v/>
      </c>
      <c r="O55" s="7" t="n"/>
    </row>
    <row r="56">
      <c r="A56" s="11" t="n"/>
      <c r="B56" s="11" t="n"/>
      <c r="C56" s="12" t="n"/>
      <c r="D56" s="11" t="n"/>
      <c r="E56" s="11" t="n"/>
      <c r="F56" s="11" t="n"/>
      <c r="G56" s="12" t="n"/>
      <c r="H56" s="11" t="n"/>
      <c r="I56" s="13">
        <f>IF(OR($C56="",$G56=""),"",IF($G56=$C56,"YES",""))</f>
        <v/>
      </c>
      <c r="J56" s="13">
        <f>IF(OR($C56="",$G56=""),"",IF(OR($E56="Walk-in exception",$E56="Inbound call exception"),"✓ EXEMPT",IF($C56&gt;$G56,"✗ SOA after appt",IF($G56&lt;DATE(2026,10,1),IF($G56-$C56&lt;2,"⚠ &lt;48h (pre-Oct 1)","✓ OK"),IF($G56=$C56,"✓ Same-day OK*","✓ OK")))))</f>
        <v/>
      </c>
      <c r="K56" s="11" t="n"/>
      <c r="L56" s="11" t="n"/>
      <c r="M56" s="13">
        <f>IF($A56="","",IF(AND($C56&lt;&gt;"",$E56&lt;&gt;"",$L56&lt;&gt;"",$K56&lt;&gt;"",$K56&lt;&gt;"No"),"✓ Documented","⚠ Incomplete"))</f>
        <v/>
      </c>
      <c r="N56" s="14">
        <f>IF($C56="","",DATE(YEAR($C56)+10,MONTH($C56),DAY($C56)))</f>
        <v/>
      </c>
      <c r="O56" s="11" t="n"/>
    </row>
    <row r="57">
      <c r="A57" s="7" t="n"/>
      <c r="B57" s="7" t="n"/>
      <c r="C57" s="8" t="n"/>
      <c r="D57" s="7" t="n"/>
      <c r="E57" s="7" t="n"/>
      <c r="F57" s="7" t="n"/>
      <c r="G57" s="8" t="n"/>
      <c r="H57" s="7" t="n"/>
      <c r="I57" s="9">
        <f>IF(OR($C57="",$G57=""),"",IF($G57=$C57,"YES",""))</f>
        <v/>
      </c>
      <c r="J57" s="9">
        <f>IF(OR($C57="",$G57=""),"",IF(OR($E57="Walk-in exception",$E57="Inbound call exception"),"✓ EXEMPT",IF($C57&gt;$G57,"✗ SOA after appt",IF($G57&lt;DATE(2026,10,1),IF($G57-$C57&lt;2,"⚠ &lt;48h (pre-Oct 1)","✓ OK"),IF($G57=$C57,"✓ Same-day OK*","✓ OK")))))</f>
        <v/>
      </c>
      <c r="K57" s="7" t="n"/>
      <c r="L57" s="7" t="n"/>
      <c r="M57" s="9">
        <f>IF($A57="","",IF(AND($C57&lt;&gt;"",$E57&lt;&gt;"",$L57&lt;&gt;"",$K57&lt;&gt;"",$K57&lt;&gt;"No"),"✓ Documented","⚠ Incomplete"))</f>
        <v/>
      </c>
      <c r="N57" s="10">
        <f>IF($C57="","",DATE(YEAR($C57)+10,MONTH($C57),DAY($C57)))</f>
        <v/>
      </c>
      <c r="O57" s="7" t="n"/>
    </row>
    <row r="58">
      <c r="A58" s="11" t="n"/>
      <c r="B58" s="11" t="n"/>
      <c r="C58" s="12" t="n"/>
      <c r="D58" s="11" t="n"/>
      <c r="E58" s="11" t="n"/>
      <c r="F58" s="11" t="n"/>
      <c r="G58" s="12" t="n"/>
      <c r="H58" s="11" t="n"/>
      <c r="I58" s="13">
        <f>IF(OR($C58="",$G58=""),"",IF($G58=$C58,"YES",""))</f>
        <v/>
      </c>
      <c r="J58" s="13">
        <f>IF(OR($C58="",$G58=""),"",IF(OR($E58="Walk-in exception",$E58="Inbound call exception"),"✓ EXEMPT",IF($C58&gt;$G58,"✗ SOA after appt",IF($G58&lt;DATE(2026,10,1),IF($G58-$C58&lt;2,"⚠ &lt;48h (pre-Oct 1)","✓ OK"),IF($G58=$C58,"✓ Same-day OK*","✓ OK")))))</f>
        <v/>
      </c>
      <c r="K58" s="11" t="n"/>
      <c r="L58" s="11" t="n"/>
      <c r="M58" s="13">
        <f>IF($A58="","",IF(AND($C58&lt;&gt;"",$E58&lt;&gt;"",$L58&lt;&gt;"",$K58&lt;&gt;"",$K58&lt;&gt;"No"),"✓ Documented","⚠ Incomplete"))</f>
        <v/>
      </c>
      <c r="N58" s="14">
        <f>IF($C58="","",DATE(YEAR($C58)+10,MONTH($C58),DAY($C58)))</f>
        <v/>
      </c>
      <c r="O58" s="11" t="n"/>
    </row>
    <row r="59">
      <c r="A59" s="7" t="n"/>
      <c r="B59" s="7" t="n"/>
      <c r="C59" s="8" t="n"/>
      <c r="D59" s="7" t="n"/>
      <c r="E59" s="7" t="n"/>
      <c r="F59" s="7" t="n"/>
      <c r="G59" s="8" t="n"/>
      <c r="H59" s="7" t="n"/>
      <c r="I59" s="9">
        <f>IF(OR($C59="",$G59=""),"",IF($G59=$C59,"YES",""))</f>
        <v/>
      </c>
      <c r="J59" s="9">
        <f>IF(OR($C59="",$G59=""),"",IF(OR($E59="Walk-in exception",$E59="Inbound call exception"),"✓ EXEMPT",IF($C59&gt;$G59,"✗ SOA after appt",IF($G59&lt;DATE(2026,10,1),IF($G59-$C59&lt;2,"⚠ &lt;48h (pre-Oct 1)","✓ OK"),IF($G59=$C59,"✓ Same-day OK*","✓ OK")))))</f>
        <v/>
      </c>
      <c r="K59" s="7" t="n"/>
      <c r="L59" s="7" t="n"/>
      <c r="M59" s="9">
        <f>IF($A59="","",IF(AND($C59&lt;&gt;"",$E59&lt;&gt;"",$L59&lt;&gt;"",$K59&lt;&gt;"",$K59&lt;&gt;"No"),"✓ Documented","⚠ Incomplete"))</f>
        <v/>
      </c>
      <c r="N59" s="10">
        <f>IF($C59="","",DATE(YEAR($C59)+10,MONTH($C59),DAY($C59)))</f>
        <v/>
      </c>
      <c r="O59" s="7" t="n"/>
    </row>
    <row r="60">
      <c r="A60" s="11" t="n"/>
      <c r="B60" s="11" t="n"/>
      <c r="C60" s="12" t="n"/>
      <c r="D60" s="11" t="n"/>
      <c r="E60" s="11" t="n"/>
      <c r="F60" s="11" t="n"/>
      <c r="G60" s="12" t="n"/>
      <c r="H60" s="11" t="n"/>
      <c r="I60" s="13">
        <f>IF(OR($C60="",$G60=""),"",IF($G60=$C60,"YES",""))</f>
        <v/>
      </c>
      <c r="J60" s="13">
        <f>IF(OR($C60="",$G60=""),"",IF(OR($E60="Walk-in exception",$E60="Inbound call exception"),"✓ EXEMPT",IF($C60&gt;$G60,"✗ SOA after appt",IF($G60&lt;DATE(2026,10,1),IF($G60-$C60&lt;2,"⚠ &lt;48h (pre-Oct 1)","✓ OK"),IF($G60=$C60,"✓ Same-day OK*","✓ OK")))))</f>
        <v/>
      </c>
      <c r="K60" s="11" t="n"/>
      <c r="L60" s="11" t="n"/>
      <c r="M60" s="13">
        <f>IF($A60="","",IF(AND($C60&lt;&gt;"",$E60&lt;&gt;"",$L60&lt;&gt;"",$K60&lt;&gt;"",$K60&lt;&gt;"No"),"✓ Documented","⚠ Incomplete"))</f>
        <v/>
      </c>
      <c r="N60" s="14">
        <f>IF($C60="","",DATE(YEAR($C60)+10,MONTH($C60),DAY($C60)))</f>
        <v/>
      </c>
      <c r="O60" s="11" t="n"/>
    </row>
    <row r="61">
      <c r="A61" s="7" t="n"/>
      <c r="B61" s="7" t="n"/>
      <c r="C61" s="8" t="n"/>
      <c r="D61" s="7" t="n"/>
      <c r="E61" s="7" t="n"/>
      <c r="F61" s="7" t="n"/>
      <c r="G61" s="8" t="n"/>
      <c r="H61" s="7" t="n"/>
      <c r="I61" s="9">
        <f>IF(OR($C61="",$G61=""),"",IF($G61=$C61,"YES",""))</f>
        <v/>
      </c>
      <c r="J61" s="9">
        <f>IF(OR($C61="",$G61=""),"",IF(OR($E61="Walk-in exception",$E61="Inbound call exception"),"✓ EXEMPT",IF($C61&gt;$G61,"✗ SOA after appt",IF($G61&lt;DATE(2026,10,1),IF($G61-$C61&lt;2,"⚠ &lt;48h (pre-Oct 1)","✓ OK"),IF($G61=$C61,"✓ Same-day OK*","✓ OK")))))</f>
        <v/>
      </c>
      <c r="K61" s="7" t="n"/>
      <c r="L61" s="7" t="n"/>
      <c r="M61" s="9">
        <f>IF($A61="","",IF(AND($C61&lt;&gt;"",$E61&lt;&gt;"",$L61&lt;&gt;"",$K61&lt;&gt;"",$K61&lt;&gt;"No"),"✓ Documented","⚠ Incomplete"))</f>
        <v/>
      </c>
      <c r="N61" s="10">
        <f>IF($C61="","",DATE(YEAR($C61)+10,MONTH($C61),DAY($C61)))</f>
        <v/>
      </c>
      <c r="O61" s="7" t="n"/>
    </row>
    <row r="62">
      <c r="A62" s="11" t="n"/>
      <c r="B62" s="11" t="n"/>
      <c r="C62" s="12" t="n"/>
      <c r="D62" s="11" t="n"/>
      <c r="E62" s="11" t="n"/>
      <c r="F62" s="11" t="n"/>
      <c r="G62" s="12" t="n"/>
      <c r="H62" s="11" t="n"/>
      <c r="I62" s="13">
        <f>IF(OR($C62="",$G62=""),"",IF($G62=$C62,"YES",""))</f>
        <v/>
      </c>
      <c r="J62" s="13">
        <f>IF(OR($C62="",$G62=""),"",IF(OR($E62="Walk-in exception",$E62="Inbound call exception"),"✓ EXEMPT",IF($C62&gt;$G62,"✗ SOA after appt",IF($G62&lt;DATE(2026,10,1),IF($G62-$C62&lt;2,"⚠ &lt;48h (pre-Oct 1)","✓ OK"),IF($G62=$C62,"✓ Same-day OK*","✓ OK")))))</f>
        <v/>
      </c>
      <c r="K62" s="11" t="n"/>
      <c r="L62" s="11" t="n"/>
      <c r="M62" s="13">
        <f>IF($A62="","",IF(AND($C62&lt;&gt;"",$E62&lt;&gt;"",$L62&lt;&gt;"",$K62&lt;&gt;"",$K62&lt;&gt;"No"),"✓ Documented","⚠ Incomplete"))</f>
        <v/>
      </c>
      <c r="N62" s="14">
        <f>IF($C62="","",DATE(YEAR($C62)+10,MONTH($C62),DAY($C62)))</f>
        <v/>
      </c>
      <c r="O62" s="11" t="n"/>
    </row>
    <row r="63">
      <c r="A63" s="7" t="n"/>
      <c r="B63" s="7" t="n"/>
      <c r="C63" s="8" t="n"/>
      <c r="D63" s="7" t="n"/>
      <c r="E63" s="7" t="n"/>
      <c r="F63" s="7" t="n"/>
      <c r="G63" s="8" t="n"/>
      <c r="H63" s="7" t="n"/>
      <c r="I63" s="9">
        <f>IF(OR($C63="",$G63=""),"",IF($G63=$C63,"YES",""))</f>
        <v/>
      </c>
      <c r="J63" s="9">
        <f>IF(OR($C63="",$G63=""),"",IF(OR($E63="Walk-in exception",$E63="Inbound call exception"),"✓ EXEMPT",IF($C63&gt;$G63,"✗ SOA after appt",IF($G63&lt;DATE(2026,10,1),IF($G63-$C63&lt;2,"⚠ &lt;48h (pre-Oct 1)","✓ OK"),IF($G63=$C63,"✓ Same-day OK*","✓ OK")))))</f>
        <v/>
      </c>
      <c r="K63" s="7" t="n"/>
      <c r="L63" s="7" t="n"/>
      <c r="M63" s="9">
        <f>IF($A63="","",IF(AND($C63&lt;&gt;"",$E63&lt;&gt;"",$L63&lt;&gt;"",$K63&lt;&gt;"",$K63&lt;&gt;"No"),"✓ Documented","⚠ Incomplete"))</f>
        <v/>
      </c>
      <c r="N63" s="10">
        <f>IF($C63="","",DATE(YEAR($C63)+10,MONTH($C63),DAY($C63)))</f>
        <v/>
      </c>
      <c r="O63" s="7" t="n"/>
    </row>
    <row r="64">
      <c r="A64" s="11" t="n"/>
      <c r="B64" s="11" t="n"/>
      <c r="C64" s="12" t="n"/>
      <c r="D64" s="11" t="n"/>
      <c r="E64" s="11" t="n"/>
      <c r="F64" s="11" t="n"/>
      <c r="G64" s="12" t="n"/>
      <c r="H64" s="11" t="n"/>
      <c r="I64" s="13">
        <f>IF(OR($C64="",$G64=""),"",IF($G64=$C64,"YES",""))</f>
        <v/>
      </c>
      <c r="J64" s="13">
        <f>IF(OR($C64="",$G64=""),"",IF(OR($E64="Walk-in exception",$E64="Inbound call exception"),"✓ EXEMPT",IF($C64&gt;$G64,"✗ SOA after appt",IF($G64&lt;DATE(2026,10,1),IF($G64-$C64&lt;2,"⚠ &lt;48h (pre-Oct 1)","✓ OK"),IF($G64=$C64,"✓ Same-day OK*","✓ OK")))))</f>
        <v/>
      </c>
      <c r="K64" s="11" t="n"/>
      <c r="L64" s="11" t="n"/>
      <c r="M64" s="13">
        <f>IF($A64="","",IF(AND($C64&lt;&gt;"",$E64&lt;&gt;"",$L64&lt;&gt;"",$K64&lt;&gt;"",$K64&lt;&gt;"No"),"✓ Documented","⚠ Incomplete"))</f>
        <v/>
      </c>
      <c r="N64" s="14">
        <f>IF($C64="","",DATE(YEAR($C64)+10,MONTH($C64),DAY($C64)))</f>
        <v/>
      </c>
      <c r="O64" s="11" t="n"/>
    </row>
    <row r="65">
      <c r="A65" s="7" t="n"/>
      <c r="B65" s="7" t="n"/>
      <c r="C65" s="8" t="n"/>
      <c r="D65" s="7" t="n"/>
      <c r="E65" s="7" t="n"/>
      <c r="F65" s="7" t="n"/>
      <c r="G65" s="8" t="n"/>
      <c r="H65" s="7" t="n"/>
      <c r="I65" s="9">
        <f>IF(OR($C65="",$G65=""),"",IF($G65=$C65,"YES",""))</f>
        <v/>
      </c>
      <c r="J65" s="9">
        <f>IF(OR($C65="",$G65=""),"",IF(OR($E65="Walk-in exception",$E65="Inbound call exception"),"✓ EXEMPT",IF($C65&gt;$G65,"✗ SOA after appt",IF($G65&lt;DATE(2026,10,1),IF($G65-$C65&lt;2,"⚠ &lt;48h (pre-Oct 1)","✓ OK"),IF($G65=$C65,"✓ Same-day OK*","✓ OK")))))</f>
        <v/>
      </c>
      <c r="K65" s="7" t="n"/>
      <c r="L65" s="7" t="n"/>
      <c r="M65" s="9">
        <f>IF($A65="","",IF(AND($C65&lt;&gt;"",$E65&lt;&gt;"",$L65&lt;&gt;"",$K65&lt;&gt;"",$K65&lt;&gt;"No"),"✓ Documented","⚠ Incomplete"))</f>
        <v/>
      </c>
      <c r="N65" s="10">
        <f>IF($C65="","",DATE(YEAR($C65)+10,MONTH($C65),DAY($C65)))</f>
        <v/>
      </c>
      <c r="O65" s="7" t="n"/>
    </row>
    <row r="66">
      <c r="A66" s="11" t="n"/>
      <c r="B66" s="11" t="n"/>
      <c r="C66" s="12" t="n"/>
      <c r="D66" s="11" t="n"/>
      <c r="E66" s="11" t="n"/>
      <c r="F66" s="11" t="n"/>
      <c r="G66" s="12" t="n"/>
      <c r="H66" s="11" t="n"/>
      <c r="I66" s="13">
        <f>IF(OR($C66="",$G66=""),"",IF($G66=$C66,"YES",""))</f>
        <v/>
      </c>
      <c r="J66" s="13">
        <f>IF(OR($C66="",$G66=""),"",IF(OR($E66="Walk-in exception",$E66="Inbound call exception"),"✓ EXEMPT",IF($C66&gt;$G66,"✗ SOA after appt",IF($G66&lt;DATE(2026,10,1),IF($G66-$C66&lt;2,"⚠ &lt;48h (pre-Oct 1)","✓ OK"),IF($G66=$C66,"✓ Same-day OK*","✓ OK")))))</f>
        <v/>
      </c>
      <c r="K66" s="11" t="n"/>
      <c r="L66" s="11" t="n"/>
      <c r="M66" s="13">
        <f>IF($A66="","",IF(AND($C66&lt;&gt;"",$E66&lt;&gt;"",$L66&lt;&gt;"",$K66&lt;&gt;"",$K66&lt;&gt;"No"),"✓ Documented","⚠ Incomplete"))</f>
        <v/>
      </c>
      <c r="N66" s="14">
        <f>IF($C66="","",DATE(YEAR($C66)+10,MONTH($C66),DAY($C66)))</f>
        <v/>
      </c>
      <c r="O66" s="11" t="n"/>
    </row>
    <row r="67">
      <c r="A67" s="7" t="n"/>
      <c r="B67" s="7" t="n"/>
      <c r="C67" s="8" t="n"/>
      <c r="D67" s="7" t="n"/>
      <c r="E67" s="7" t="n"/>
      <c r="F67" s="7" t="n"/>
      <c r="G67" s="8" t="n"/>
      <c r="H67" s="7" t="n"/>
      <c r="I67" s="9">
        <f>IF(OR($C67="",$G67=""),"",IF($G67=$C67,"YES",""))</f>
        <v/>
      </c>
      <c r="J67" s="9">
        <f>IF(OR($C67="",$G67=""),"",IF(OR($E67="Walk-in exception",$E67="Inbound call exception"),"✓ EXEMPT",IF($C67&gt;$G67,"✗ SOA after appt",IF($G67&lt;DATE(2026,10,1),IF($G67-$C67&lt;2,"⚠ &lt;48h (pre-Oct 1)","✓ OK"),IF($G67=$C67,"✓ Same-day OK*","✓ OK")))))</f>
        <v/>
      </c>
      <c r="K67" s="7" t="n"/>
      <c r="L67" s="7" t="n"/>
      <c r="M67" s="9">
        <f>IF($A67="","",IF(AND($C67&lt;&gt;"",$E67&lt;&gt;"",$L67&lt;&gt;"",$K67&lt;&gt;"",$K67&lt;&gt;"No"),"✓ Documented","⚠ Incomplete"))</f>
        <v/>
      </c>
      <c r="N67" s="10">
        <f>IF($C67="","",DATE(YEAR($C67)+10,MONTH($C67),DAY($C67)))</f>
        <v/>
      </c>
      <c r="O67" s="7" t="n"/>
    </row>
    <row r="68">
      <c r="A68" s="11" t="n"/>
      <c r="B68" s="11" t="n"/>
      <c r="C68" s="12" t="n"/>
      <c r="D68" s="11" t="n"/>
      <c r="E68" s="11" t="n"/>
      <c r="F68" s="11" t="n"/>
      <c r="G68" s="12" t="n"/>
      <c r="H68" s="11" t="n"/>
      <c r="I68" s="13">
        <f>IF(OR($C68="",$G68=""),"",IF($G68=$C68,"YES",""))</f>
        <v/>
      </c>
      <c r="J68" s="13">
        <f>IF(OR($C68="",$G68=""),"",IF(OR($E68="Walk-in exception",$E68="Inbound call exception"),"✓ EXEMPT",IF($C68&gt;$G68,"✗ SOA after appt",IF($G68&lt;DATE(2026,10,1),IF($G68-$C68&lt;2,"⚠ &lt;48h (pre-Oct 1)","✓ OK"),IF($G68=$C68,"✓ Same-day OK*","✓ OK")))))</f>
        <v/>
      </c>
      <c r="K68" s="11" t="n"/>
      <c r="L68" s="11" t="n"/>
      <c r="M68" s="13">
        <f>IF($A68="","",IF(AND($C68&lt;&gt;"",$E68&lt;&gt;"",$L68&lt;&gt;"",$K68&lt;&gt;"",$K68&lt;&gt;"No"),"✓ Documented","⚠ Incomplete"))</f>
        <v/>
      </c>
      <c r="N68" s="14">
        <f>IF($C68="","",DATE(YEAR($C68)+10,MONTH($C68),DAY($C68)))</f>
        <v/>
      </c>
      <c r="O68" s="11" t="n"/>
    </row>
    <row r="69">
      <c r="A69" s="7" t="n"/>
      <c r="B69" s="7" t="n"/>
      <c r="C69" s="8" t="n"/>
      <c r="D69" s="7" t="n"/>
      <c r="E69" s="7" t="n"/>
      <c r="F69" s="7" t="n"/>
      <c r="G69" s="8" t="n"/>
      <c r="H69" s="7" t="n"/>
      <c r="I69" s="9">
        <f>IF(OR($C69="",$G69=""),"",IF($G69=$C69,"YES",""))</f>
        <v/>
      </c>
      <c r="J69" s="9">
        <f>IF(OR($C69="",$G69=""),"",IF(OR($E69="Walk-in exception",$E69="Inbound call exception"),"✓ EXEMPT",IF($C69&gt;$G69,"✗ SOA after appt",IF($G69&lt;DATE(2026,10,1),IF($G69-$C69&lt;2,"⚠ &lt;48h (pre-Oct 1)","✓ OK"),IF($G69=$C69,"✓ Same-day OK*","✓ OK")))))</f>
        <v/>
      </c>
      <c r="K69" s="7" t="n"/>
      <c r="L69" s="7" t="n"/>
      <c r="M69" s="9">
        <f>IF($A69="","",IF(AND($C69&lt;&gt;"",$E69&lt;&gt;"",$L69&lt;&gt;"",$K69&lt;&gt;"",$K69&lt;&gt;"No"),"✓ Documented","⚠ Incomplete"))</f>
        <v/>
      </c>
      <c r="N69" s="10">
        <f>IF($C69="","",DATE(YEAR($C69)+10,MONTH($C69),DAY($C69)))</f>
        <v/>
      </c>
      <c r="O69" s="7" t="n"/>
    </row>
    <row r="70">
      <c r="A70" s="11" t="n"/>
      <c r="B70" s="11" t="n"/>
      <c r="C70" s="12" t="n"/>
      <c r="D70" s="11" t="n"/>
      <c r="E70" s="11" t="n"/>
      <c r="F70" s="11" t="n"/>
      <c r="G70" s="12" t="n"/>
      <c r="H70" s="11" t="n"/>
      <c r="I70" s="13">
        <f>IF(OR($C70="",$G70=""),"",IF($G70=$C70,"YES",""))</f>
        <v/>
      </c>
      <c r="J70" s="13">
        <f>IF(OR($C70="",$G70=""),"",IF(OR($E70="Walk-in exception",$E70="Inbound call exception"),"✓ EXEMPT",IF($C70&gt;$G70,"✗ SOA after appt",IF($G70&lt;DATE(2026,10,1),IF($G70-$C70&lt;2,"⚠ &lt;48h (pre-Oct 1)","✓ OK"),IF($G70=$C70,"✓ Same-day OK*","✓ OK")))))</f>
        <v/>
      </c>
      <c r="K70" s="11" t="n"/>
      <c r="L70" s="11" t="n"/>
      <c r="M70" s="13">
        <f>IF($A70="","",IF(AND($C70&lt;&gt;"",$E70&lt;&gt;"",$L70&lt;&gt;"",$K70&lt;&gt;"",$K70&lt;&gt;"No"),"✓ Documented","⚠ Incomplete"))</f>
        <v/>
      </c>
      <c r="N70" s="14">
        <f>IF($C70="","",DATE(YEAR($C70)+10,MONTH($C70),DAY($C70)))</f>
        <v/>
      </c>
      <c r="O70" s="11" t="n"/>
    </row>
    <row r="71">
      <c r="A71" s="7" t="n"/>
      <c r="B71" s="7" t="n"/>
      <c r="C71" s="8" t="n"/>
      <c r="D71" s="7" t="n"/>
      <c r="E71" s="7" t="n"/>
      <c r="F71" s="7" t="n"/>
      <c r="G71" s="8" t="n"/>
      <c r="H71" s="7" t="n"/>
      <c r="I71" s="9">
        <f>IF(OR($C71="",$G71=""),"",IF($G71=$C71,"YES",""))</f>
        <v/>
      </c>
      <c r="J71" s="9">
        <f>IF(OR($C71="",$G71=""),"",IF(OR($E71="Walk-in exception",$E71="Inbound call exception"),"✓ EXEMPT",IF($C71&gt;$G71,"✗ SOA after appt",IF($G71&lt;DATE(2026,10,1),IF($G71-$C71&lt;2,"⚠ &lt;48h (pre-Oct 1)","✓ OK"),IF($G71=$C71,"✓ Same-day OK*","✓ OK")))))</f>
        <v/>
      </c>
      <c r="K71" s="7" t="n"/>
      <c r="L71" s="7" t="n"/>
      <c r="M71" s="9">
        <f>IF($A71="","",IF(AND($C71&lt;&gt;"",$E71&lt;&gt;"",$L71&lt;&gt;"",$K71&lt;&gt;"",$K71&lt;&gt;"No"),"✓ Documented","⚠ Incomplete"))</f>
        <v/>
      </c>
      <c r="N71" s="10">
        <f>IF($C71="","",DATE(YEAR($C71)+10,MONTH($C71),DAY($C71)))</f>
        <v/>
      </c>
      <c r="O71" s="7" t="n"/>
    </row>
    <row r="72">
      <c r="A72" s="11" t="n"/>
      <c r="B72" s="11" t="n"/>
      <c r="C72" s="12" t="n"/>
      <c r="D72" s="11" t="n"/>
      <c r="E72" s="11" t="n"/>
      <c r="F72" s="11" t="n"/>
      <c r="G72" s="12" t="n"/>
      <c r="H72" s="11" t="n"/>
      <c r="I72" s="13">
        <f>IF(OR($C72="",$G72=""),"",IF($G72=$C72,"YES",""))</f>
        <v/>
      </c>
      <c r="J72" s="13">
        <f>IF(OR($C72="",$G72=""),"",IF(OR($E72="Walk-in exception",$E72="Inbound call exception"),"✓ EXEMPT",IF($C72&gt;$G72,"✗ SOA after appt",IF($G72&lt;DATE(2026,10,1),IF($G72-$C72&lt;2,"⚠ &lt;48h (pre-Oct 1)","✓ OK"),IF($G72=$C72,"✓ Same-day OK*","✓ OK")))))</f>
        <v/>
      </c>
      <c r="K72" s="11" t="n"/>
      <c r="L72" s="11" t="n"/>
      <c r="M72" s="13">
        <f>IF($A72="","",IF(AND($C72&lt;&gt;"",$E72&lt;&gt;"",$L72&lt;&gt;"",$K72&lt;&gt;"",$K72&lt;&gt;"No"),"✓ Documented","⚠ Incomplete"))</f>
        <v/>
      </c>
      <c r="N72" s="14">
        <f>IF($C72="","",DATE(YEAR($C72)+10,MONTH($C72),DAY($C72)))</f>
        <v/>
      </c>
      <c r="O72" s="11" t="n"/>
    </row>
    <row r="73">
      <c r="A73" s="7" t="n"/>
      <c r="B73" s="7" t="n"/>
      <c r="C73" s="8" t="n"/>
      <c r="D73" s="7" t="n"/>
      <c r="E73" s="7" t="n"/>
      <c r="F73" s="7" t="n"/>
      <c r="G73" s="8" t="n"/>
      <c r="H73" s="7" t="n"/>
      <c r="I73" s="9">
        <f>IF(OR($C73="",$G73=""),"",IF($G73=$C73,"YES",""))</f>
        <v/>
      </c>
      <c r="J73" s="9">
        <f>IF(OR($C73="",$G73=""),"",IF(OR($E73="Walk-in exception",$E73="Inbound call exception"),"✓ EXEMPT",IF($C73&gt;$G73,"✗ SOA after appt",IF($G73&lt;DATE(2026,10,1),IF($G73-$C73&lt;2,"⚠ &lt;48h (pre-Oct 1)","✓ OK"),IF($G73=$C73,"✓ Same-day OK*","✓ OK")))))</f>
        <v/>
      </c>
      <c r="K73" s="7" t="n"/>
      <c r="L73" s="7" t="n"/>
      <c r="M73" s="9">
        <f>IF($A73="","",IF(AND($C73&lt;&gt;"",$E73&lt;&gt;"",$L73&lt;&gt;"",$K73&lt;&gt;"",$K73&lt;&gt;"No"),"✓ Documented","⚠ Incomplete"))</f>
        <v/>
      </c>
      <c r="N73" s="10">
        <f>IF($C73="","",DATE(YEAR($C73)+10,MONTH($C73),DAY($C73)))</f>
        <v/>
      </c>
      <c r="O73" s="7" t="n"/>
    </row>
    <row r="74">
      <c r="A74" s="11" t="n"/>
      <c r="B74" s="11" t="n"/>
      <c r="C74" s="12" t="n"/>
      <c r="D74" s="11" t="n"/>
      <c r="E74" s="11" t="n"/>
      <c r="F74" s="11" t="n"/>
      <c r="G74" s="12" t="n"/>
      <c r="H74" s="11" t="n"/>
      <c r="I74" s="13">
        <f>IF(OR($C74="",$G74=""),"",IF($G74=$C74,"YES",""))</f>
        <v/>
      </c>
      <c r="J74" s="13">
        <f>IF(OR($C74="",$G74=""),"",IF(OR($E74="Walk-in exception",$E74="Inbound call exception"),"✓ EXEMPT",IF($C74&gt;$G74,"✗ SOA after appt",IF($G74&lt;DATE(2026,10,1),IF($G74-$C74&lt;2,"⚠ &lt;48h (pre-Oct 1)","✓ OK"),IF($G74=$C74,"✓ Same-day OK*","✓ OK")))))</f>
        <v/>
      </c>
      <c r="K74" s="11" t="n"/>
      <c r="L74" s="11" t="n"/>
      <c r="M74" s="13">
        <f>IF($A74="","",IF(AND($C74&lt;&gt;"",$E74&lt;&gt;"",$L74&lt;&gt;"",$K74&lt;&gt;"",$K74&lt;&gt;"No"),"✓ Documented","⚠ Incomplete"))</f>
        <v/>
      </c>
      <c r="N74" s="14">
        <f>IF($C74="","",DATE(YEAR($C74)+10,MONTH($C74),DAY($C74)))</f>
        <v/>
      </c>
      <c r="O74" s="11" t="n"/>
    </row>
    <row r="75">
      <c r="A75" s="7" t="n"/>
      <c r="B75" s="7" t="n"/>
      <c r="C75" s="8" t="n"/>
      <c r="D75" s="7" t="n"/>
      <c r="E75" s="7" t="n"/>
      <c r="F75" s="7" t="n"/>
      <c r="G75" s="8" t="n"/>
      <c r="H75" s="7" t="n"/>
      <c r="I75" s="9">
        <f>IF(OR($C75="",$G75=""),"",IF($G75=$C75,"YES",""))</f>
        <v/>
      </c>
      <c r="J75" s="9">
        <f>IF(OR($C75="",$G75=""),"",IF(OR($E75="Walk-in exception",$E75="Inbound call exception"),"✓ EXEMPT",IF($C75&gt;$G75,"✗ SOA after appt",IF($G75&lt;DATE(2026,10,1),IF($G75-$C75&lt;2,"⚠ &lt;48h (pre-Oct 1)","✓ OK"),IF($G75=$C75,"✓ Same-day OK*","✓ OK")))))</f>
        <v/>
      </c>
      <c r="K75" s="7" t="n"/>
      <c r="L75" s="7" t="n"/>
      <c r="M75" s="9">
        <f>IF($A75="","",IF(AND($C75&lt;&gt;"",$E75&lt;&gt;"",$L75&lt;&gt;"",$K75&lt;&gt;"",$K75&lt;&gt;"No"),"✓ Documented","⚠ Incomplete"))</f>
        <v/>
      </c>
      <c r="N75" s="10">
        <f>IF($C75="","",DATE(YEAR($C75)+10,MONTH($C75),DAY($C75)))</f>
        <v/>
      </c>
      <c r="O75" s="7" t="n"/>
    </row>
    <row r="76">
      <c r="A76" s="11" t="n"/>
      <c r="B76" s="11" t="n"/>
      <c r="C76" s="12" t="n"/>
      <c r="D76" s="11" t="n"/>
      <c r="E76" s="11" t="n"/>
      <c r="F76" s="11" t="n"/>
      <c r="G76" s="12" t="n"/>
      <c r="H76" s="11" t="n"/>
      <c r="I76" s="13">
        <f>IF(OR($C76="",$G76=""),"",IF($G76=$C76,"YES",""))</f>
        <v/>
      </c>
      <c r="J76" s="13">
        <f>IF(OR($C76="",$G76=""),"",IF(OR($E76="Walk-in exception",$E76="Inbound call exception"),"✓ EXEMPT",IF($C76&gt;$G76,"✗ SOA after appt",IF($G76&lt;DATE(2026,10,1),IF($G76-$C76&lt;2,"⚠ &lt;48h (pre-Oct 1)","✓ OK"),IF($G76=$C76,"✓ Same-day OK*","✓ OK")))))</f>
        <v/>
      </c>
      <c r="K76" s="11" t="n"/>
      <c r="L76" s="11" t="n"/>
      <c r="M76" s="13">
        <f>IF($A76="","",IF(AND($C76&lt;&gt;"",$E76&lt;&gt;"",$L76&lt;&gt;"",$K76&lt;&gt;"",$K76&lt;&gt;"No"),"✓ Documented","⚠ Incomplete"))</f>
        <v/>
      </c>
      <c r="N76" s="14">
        <f>IF($C76="","",DATE(YEAR($C76)+10,MONTH($C76),DAY($C76)))</f>
        <v/>
      </c>
      <c r="O76" s="11" t="n"/>
    </row>
    <row r="77">
      <c r="A77" s="7" t="n"/>
      <c r="B77" s="7" t="n"/>
      <c r="C77" s="8" t="n"/>
      <c r="D77" s="7" t="n"/>
      <c r="E77" s="7" t="n"/>
      <c r="F77" s="7" t="n"/>
      <c r="G77" s="8" t="n"/>
      <c r="H77" s="7" t="n"/>
      <c r="I77" s="9">
        <f>IF(OR($C77="",$G77=""),"",IF($G77=$C77,"YES",""))</f>
        <v/>
      </c>
      <c r="J77" s="9">
        <f>IF(OR($C77="",$G77=""),"",IF(OR($E77="Walk-in exception",$E77="Inbound call exception"),"✓ EXEMPT",IF($C77&gt;$G77,"✗ SOA after appt",IF($G77&lt;DATE(2026,10,1),IF($G77-$C77&lt;2,"⚠ &lt;48h (pre-Oct 1)","✓ OK"),IF($G77=$C77,"✓ Same-day OK*","✓ OK")))))</f>
        <v/>
      </c>
      <c r="K77" s="7" t="n"/>
      <c r="L77" s="7" t="n"/>
      <c r="M77" s="9">
        <f>IF($A77="","",IF(AND($C77&lt;&gt;"",$E77&lt;&gt;"",$L77&lt;&gt;"",$K77&lt;&gt;"",$K77&lt;&gt;"No"),"✓ Documented","⚠ Incomplete"))</f>
        <v/>
      </c>
      <c r="N77" s="10">
        <f>IF($C77="","",DATE(YEAR($C77)+10,MONTH($C77),DAY($C77)))</f>
        <v/>
      </c>
      <c r="O77" s="7" t="n"/>
    </row>
    <row r="78">
      <c r="A78" s="11" t="n"/>
      <c r="B78" s="11" t="n"/>
      <c r="C78" s="12" t="n"/>
      <c r="D78" s="11" t="n"/>
      <c r="E78" s="11" t="n"/>
      <c r="F78" s="11" t="n"/>
      <c r="G78" s="12" t="n"/>
      <c r="H78" s="11" t="n"/>
      <c r="I78" s="13">
        <f>IF(OR($C78="",$G78=""),"",IF($G78=$C78,"YES",""))</f>
        <v/>
      </c>
      <c r="J78" s="13">
        <f>IF(OR($C78="",$G78=""),"",IF(OR($E78="Walk-in exception",$E78="Inbound call exception"),"✓ EXEMPT",IF($C78&gt;$G78,"✗ SOA after appt",IF($G78&lt;DATE(2026,10,1),IF($G78-$C78&lt;2,"⚠ &lt;48h (pre-Oct 1)","✓ OK"),IF($G78=$C78,"✓ Same-day OK*","✓ OK")))))</f>
        <v/>
      </c>
      <c r="K78" s="11" t="n"/>
      <c r="L78" s="11" t="n"/>
      <c r="M78" s="13">
        <f>IF($A78="","",IF(AND($C78&lt;&gt;"",$E78&lt;&gt;"",$L78&lt;&gt;"",$K78&lt;&gt;"",$K78&lt;&gt;"No"),"✓ Documented","⚠ Incomplete"))</f>
        <v/>
      </c>
      <c r="N78" s="14">
        <f>IF($C78="","",DATE(YEAR($C78)+10,MONTH($C78),DAY($C78)))</f>
        <v/>
      </c>
      <c r="O78" s="11" t="n"/>
    </row>
    <row r="79">
      <c r="A79" s="7" t="n"/>
      <c r="B79" s="7" t="n"/>
      <c r="C79" s="8" t="n"/>
      <c r="D79" s="7" t="n"/>
      <c r="E79" s="7" t="n"/>
      <c r="F79" s="7" t="n"/>
      <c r="G79" s="8" t="n"/>
      <c r="H79" s="7" t="n"/>
      <c r="I79" s="9">
        <f>IF(OR($C79="",$G79=""),"",IF($G79=$C79,"YES",""))</f>
        <v/>
      </c>
      <c r="J79" s="9">
        <f>IF(OR($C79="",$G79=""),"",IF(OR($E79="Walk-in exception",$E79="Inbound call exception"),"✓ EXEMPT",IF($C79&gt;$G79,"✗ SOA after appt",IF($G79&lt;DATE(2026,10,1),IF($G79-$C79&lt;2,"⚠ &lt;48h (pre-Oct 1)","✓ OK"),IF($G79=$C79,"✓ Same-day OK*","✓ OK")))))</f>
        <v/>
      </c>
      <c r="K79" s="7" t="n"/>
      <c r="L79" s="7" t="n"/>
      <c r="M79" s="9">
        <f>IF($A79="","",IF(AND($C79&lt;&gt;"",$E79&lt;&gt;"",$L79&lt;&gt;"",$K79&lt;&gt;"",$K79&lt;&gt;"No"),"✓ Documented","⚠ Incomplete"))</f>
        <v/>
      </c>
      <c r="N79" s="10">
        <f>IF($C79="","",DATE(YEAR($C79)+10,MONTH($C79),DAY($C79)))</f>
        <v/>
      </c>
      <c r="O79" s="7" t="n"/>
    </row>
    <row r="80">
      <c r="A80" s="11" t="n"/>
      <c r="B80" s="11" t="n"/>
      <c r="C80" s="12" t="n"/>
      <c r="D80" s="11" t="n"/>
      <c r="E80" s="11" t="n"/>
      <c r="F80" s="11" t="n"/>
      <c r="G80" s="12" t="n"/>
      <c r="H80" s="11" t="n"/>
      <c r="I80" s="13">
        <f>IF(OR($C80="",$G80=""),"",IF($G80=$C80,"YES",""))</f>
        <v/>
      </c>
      <c r="J80" s="13">
        <f>IF(OR($C80="",$G80=""),"",IF(OR($E80="Walk-in exception",$E80="Inbound call exception"),"✓ EXEMPT",IF($C80&gt;$G80,"✗ SOA after appt",IF($G80&lt;DATE(2026,10,1),IF($G80-$C80&lt;2,"⚠ &lt;48h (pre-Oct 1)","✓ OK"),IF($G80=$C80,"✓ Same-day OK*","✓ OK")))))</f>
        <v/>
      </c>
      <c r="K80" s="11" t="n"/>
      <c r="L80" s="11" t="n"/>
      <c r="M80" s="13">
        <f>IF($A80="","",IF(AND($C80&lt;&gt;"",$E80&lt;&gt;"",$L80&lt;&gt;"",$K80&lt;&gt;"",$K80&lt;&gt;"No"),"✓ Documented","⚠ Incomplete"))</f>
        <v/>
      </c>
      <c r="N80" s="14">
        <f>IF($C80="","",DATE(YEAR($C80)+10,MONTH($C80),DAY($C80)))</f>
        <v/>
      </c>
      <c r="O80" s="11" t="n"/>
    </row>
    <row r="81">
      <c r="A81" s="7" t="n"/>
      <c r="B81" s="7" t="n"/>
      <c r="C81" s="8" t="n"/>
      <c r="D81" s="7" t="n"/>
      <c r="E81" s="7" t="n"/>
      <c r="F81" s="7" t="n"/>
      <c r="G81" s="8" t="n"/>
      <c r="H81" s="7" t="n"/>
      <c r="I81" s="9">
        <f>IF(OR($C81="",$G81=""),"",IF($G81=$C81,"YES",""))</f>
        <v/>
      </c>
      <c r="J81" s="9">
        <f>IF(OR($C81="",$G81=""),"",IF(OR($E81="Walk-in exception",$E81="Inbound call exception"),"✓ EXEMPT",IF($C81&gt;$G81,"✗ SOA after appt",IF($G81&lt;DATE(2026,10,1),IF($G81-$C81&lt;2,"⚠ &lt;48h (pre-Oct 1)","✓ OK"),IF($G81=$C81,"✓ Same-day OK*","✓ OK")))))</f>
        <v/>
      </c>
      <c r="K81" s="7" t="n"/>
      <c r="L81" s="7" t="n"/>
      <c r="M81" s="9">
        <f>IF($A81="","",IF(AND($C81&lt;&gt;"",$E81&lt;&gt;"",$L81&lt;&gt;"",$K81&lt;&gt;"",$K81&lt;&gt;"No"),"✓ Documented","⚠ Incomplete"))</f>
        <v/>
      </c>
      <c r="N81" s="10">
        <f>IF($C81="","",DATE(YEAR($C81)+10,MONTH($C81),DAY($C81)))</f>
        <v/>
      </c>
      <c r="O81" s="7" t="n"/>
    </row>
    <row r="82">
      <c r="A82" s="11" t="n"/>
      <c r="B82" s="11" t="n"/>
      <c r="C82" s="12" t="n"/>
      <c r="D82" s="11" t="n"/>
      <c r="E82" s="11" t="n"/>
      <c r="F82" s="11" t="n"/>
      <c r="G82" s="12" t="n"/>
      <c r="H82" s="11" t="n"/>
      <c r="I82" s="13">
        <f>IF(OR($C82="",$G82=""),"",IF($G82=$C82,"YES",""))</f>
        <v/>
      </c>
      <c r="J82" s="13">
        <f>IF(OR($C82="",$G82=""),"",IF(OR($E82="Walk-in exception",$E82="Inbound call exception"),"✓ EXEMPT",IF($C82&gt;$G82,"✗ SOA after appt",IF($G82&lt;DATE(2026,10,1),IF($G82-$C82&lt;2,"⚠ &lt;48h (pre-Oct 1)","✓ OK"),IF($G82=$C82,"✓ Same-day OK*","✓ OK")))))</f>
        <v/>
      </c>
      <c r="K82" s="11" t="n"/>
      <c r="L82" s="11" t="n"/>
      <c r="M82" s="13">
        <f>IF($A82="","",IF(AND($C82&lt;&gt;"",$E82&lt;&gt;"",$L82&lt;&gt;"",$K82&lt;&gt;"",$K82&lt;&gt;"No"),"✓ Documented","⚠ Incomplete"))</f>
        <v/>
      </c>
      <c r="N82" s="14">
        <f>IF($C82="","",DATE(YEAR($C82)+10,MONTH($C82),DAY($C82)))</f>
        <v/>
      </c>
      <c r="O82" s="11" t="n"/>
    </row>
    <row r="83">
      <c r="A83" s="7" t="n"/>
      <c r="B83" s="7" t="n"/>
      <c r="C83" s="8" t="n"/>
      <c r="D83" s="7" t="n"/>
      <c r="E83" s="7" t="n"/>
      <c r="F83" s="7" t="n"/>
      <c r="G83" s="8" t="n"/>
      <c r="H83" s="7" t="n"/>
      <c r="I83" s="9">
        <f>IF(OR($C83="",$G83=""),"",IF($G83=$C83,"YES",""))</f>
        <v/>
      </c>
      <c r="J83" s="9">
        <f>IF(OR($C83="",$G83=""),"",IF(OR($E83="Walk-in exception",$E83="Inbound call exception"),"✓ EXEMPT",IF($C83&gt;$G83,"✗ SOA after appt",IF($G83&lt;DATE(2026,10,1),IF($G83-$C83&lt;2,"⚠ &lt;48h (pre-Oct 1)","✓ OK"),IF($G83=$C83,"✓ Same-day OK*","✓ OK")))))</f>
        <v/>
      </c>
      <c r="K83" s="7" t="n"/>
      <c r="L83" s="7" t="n"/>
      <c r="M83" s="9">
        <f>IF($A83="","",IF(AND($C83&lt;&gt;"",$E83&lt;&gt;"",$L83&lt;&gt;"",$K83&lt;&gt;"",$K83&lt;&gt;"No"),"✓ Documented","⚠ Incomplete"))</f>
        <v/>
      </c>
      <c r="N83" s="10">
        <f>IF($C83="","",DATE(YEAR($C83)+10,MONTH($C83),DAY($C83)))</f>
        <v/>
      </c>
      <c r="O83" s="7" t="n"/>
    </row>
    <row r="84">
      <c r="A84" s="11" t="n"/>
      <c r="B84" s="11" t="n"/>
      <c r="C84" s="12" t="n"/>
      <c r="D84" s="11" t="n"/>
      <c r="E84" s="11" t="n"/>
      <c r="F84" s="11" t="n"/>
      <c r="G84" s="12" t="n"/>
      <c r="H84" s="11" t="n"/>
      <c r="I84" s="13">
        <f>IF(OR($C84="",$G84=""),"",IF($G84=$C84,"YES",""))</f>
        <v/>
      </c>
      <c r="J84" s="13">
        <f>IF(OR($C84="",$G84=""),"",IF(OR($E84="Walk-in exception",$E84="Inbound call exception"),"✓ EXEMPT",IF($C84&gt;$G84,"✗ SOA after appt",IF($G84&lt;DATE(2026,10,1),IF($G84-$C84&lt;2,"⚠ &lt;48h (pre-Oct 1)","✓ OK"),IF($G84=$C84,"✓ Same-day OK*","✓ OK")))))</f>
        <v/>
      </c>
      <c r="K84" s="11" t="n"/>
      <c r="L84" s="11" t="n"/>
      <c r="M84" s="13">
        <f>IF($A84="","",IF(AND($C84&lt;&gt;"",$E84&lt;&gt;"",$L84&lt;&gt;"",$K84&lt;&gt;"",$K84&lt;&gt;"No"),"✓ Documented","⚠ Incomplete"))</f>
        <v/>
      </c>
      <c r="N84" s="14">
        <f>IF($C84="","",DATE(YEAR($C84)+10,MONTH($C84),DAY($C84)))</f>
        <v/>
      </c>
      <c r="O84" s="11" t="n"/>
    </row>
    <row r="85">
      <c r="A85" s="7" t="n"/>
      <c r="B85" s="7" t="n"/>
      <c r="C85" s="8" t="n"/>
      <c r="D85" s="7" t="n"/>
      <c r="E85" s="7" t="n"/>
      <c r="F85" s="7" t="n"/>
      <c r="G85" s="8" t="n"/>
      <c r="H85" s="7" t="n"/>
      <c r="I85" s="9">
        <f>IF(OR($C85="",$G85=""),"",IF($G85=$C85,"YES",""))</f>
        <v/>
      </c>
      <c r="J85" s="9">
        <f>IF(OR($C85="",$G85=""),"",IF(OR($E85="Walk-in exception",$E85="Inbound call exception"),"✓ EXEMPT",IF($C85&gt;$G85,"✗ SOA after appt",IF($G85&lt;DATE(2026,10,1),IF($G85-$C85&lt;2,"⚠ &lt;48h (pre-Oct 1)","✓ OK"),IF($G85=$C85,"✓ Same-day OK*","✓ OK")))))</f>
        <v/>
      </c>
      <c r="K85" s="7" t="n"/>
      <c r="L85" s="7" t="n"/>
      <c r="M85" s="9">
        <f>IF($A85="","",IF(AND($C85&lt;&gt;"",$E85&lt;&gt;"",$L85&lt;&gt;"",$K85&lt;&gt;"",$K85&lt;&gt;"No"),"✓ Documented","⚠ Incomplete"))</f>
        <v/>
      </c>
      <c r="N85" s="10">
        <f>IF($C85="","",DATE(YEAR($C85)+10,MONTH($C85),DAY($C85)))</f>
        <v/>
      </c>
      <c r="O85" s="7" t="n"/>
    </row>
    <row r="86">
      <c r="A86" s="11" t="n"/>
      <c r="B86" s="11" t="n"/>
      <c r="C86" s="12" t="n"/>
      <c r="D86" s="11" t="n"/>
      <c r="E86" s="11" t="n"/>
      <c r="F86" s="11" t="n"/>
      <c r="G86" s="12" t="n"/>
      <c r="H86" s="11" t="n"/>
      <c r="I86" s="13">
        <f>IF(OR($C86="",$G86=""),"",IF($G86=$C86,"YES",""))</f>
        <v/>
      </c>
      <c r="J86" s="13">
        <f>IF(OR($C86="",$G86=""),"",IF(OR($E86="Walk-in exception",$E86="Inbound call exception"),"✓ EXEMPT",IF($C86&gt;$G86,"✗ SOA after appt",IF($G86&lt;DATE(2026,10,1),IF($G86-$C86&lt;2,"⚠ &lt;48h (pre-Oct 1)","✓ OK"),IF($G86=$C86,"✓ Same-day OK*","✓ OK")))))</f>
        <v/>
      </c>
      <c r="K86" s="11" t="n"/>
      <c r="L86" s="11" t="n"/>
      <c r="M86" s="13">
        <f>IF($A86="","",IF(AND($C86&lt;&gt;"",$E86&lt;&gt;"",$L86&lt;&gt;"",$K86&lt;&gt;"",$K86&lt;&gt;"No"),"✓ Documented","⚠ Incomplete"))</f>
        <v/>
      </c>
      <c r="N86" s="14">
        <f>IF($C86="","",DATE(YEAR($C86)+10,MONTH($C86),DAY($C86)))</f>
        <v/>
      </c>
      <c r="O86" s="11" t="n"/>
    </row>
    <row r="87">
      <c r="A87" s="7" t="n"/>
      <c r="B87" s="7" t="n"/>
      <c r="C87" s="8" t="n"/>
      <c r="D87" s="7" t="n"/>
      <c r="E87" s="7" t="n"/>
      <c r="F87" s="7" t="n"/>
      <c r="G87" s="8" t="n"/>
      <c r="H87" s="7" t="n"/>
      <c r="I87" s="9">
        <f>IF(OR($C87="",$G87=""),"",IF($G87=$C87,"YES",""))</f>
        <v/>
      </c>
      <c r="J87" s="9">
        <f>IF(OR($C87="",$G87=""),"",IF(OR($E87="Walk-in exception",$E87="Inbound call exception"),"✓ EXEMPT",IF($C87&gt;$G87,"✗ SOA after appt",IF($G87&lt;DATE(2026,10,1),IF($G87-$C87&lt;2,"⚠ &lt;48h (pre-Oct 1)","✓ OK"),IF($G87=$C87,"✓ Same-day OK*","✓ OK")))))</f>
        <v/>
      </c>
      <c r="K87" s="7" t="n"/>
      <c r="L87" s="7" t="n"/>
      <c r="M87" s="9">
        <f>IF($A87="","",IF(AND($C87&lt;&gt;"",$E87&lt;&gt;"",$L87&lt;&gt;"",$K87&lt;&gt;"",$K87&lt;&gt;"No"),"✓ Documented","⚠ Incomplete"))</f>
        <v/>
      </c>
      <c r="N87" s="10">
        <f>IF($C87="","",DATE(YEAR($C87)+10,MONTH($C87),DAY($C87)))</f>
        <v/>
      </c>
      <c r="O87" s="7" t="n"/>
    </row>
    <row r="88">
      <c r="A88" s="11" t="n"/>
      <c r="B88" s="11" t="n"/>
      <c r="C88" s="12" t="n"/>
      <c r="D88" s="11" t="n"/>
      <c r="E88" s="11" t="n"/>
      <c r="F88" s="11" t="n"/>
      <c r="G88" s="12" t="n"/>
      <c r="H88" s="11" t="n"/>
      <c r="I88" s="13">
        <f>IF(OR($C88="",$G88=""),"",IF($G88=$C88,"YES",""))</f>
        <v/>
      </c>
      <c r="J88" s="13">
        <f>IF(OR($C88="",$G88=""),"",IF(OR($E88="Walk-in exception",$E88="Inbound call exception"),"✓ EXEMPT",IF($C88&gt;$G88,"✗ SOA after appt",IF($G88&lt;DATE(2026,10,1),IF($G88-$C88&lt;2,"⚠ &lt;48h (pre-Oct 1)","✓ OK"),IF($G88=$C88,"✓ Same-day OK*","✓ OK")))))</f>
        <v/>
      </c>
      <c r="K88" s="11" t="n"/>
      <c r="L88" s="11" t="n"/>
      <c r="M88" s="13">
        <f>IF($A88="","",IF(AND($C88&lt;&gt;"",$E88&lt;&gt;"",$L88&lt;&gt;"",$K88&lt;&gt;"",$K88&lt;&gt;"No"),"✓ Documented","⚠ Incomplete"))</f>
        <v/>
      </c>
      <c r="N88" s="14">
        <f>IF($C88="","",DATE(YEAR($C88)+10,MONTH($C88),DAY($C88)))</f>
        <v/>
      </c>
      <c r="O88" s="11" t="n"/>
    </row>
    <row r="89">
      <c r="A89" s="7" t="n"/>
      <c r="B89" s="7" t="n"/>
      <c r="C89" s="8" t="n"/>
      <c r="D89" s="7" t="n"/>
      <c r="E89" s="7" t="n"/>
      <c r="F89" s="7" t="n"/>
      <c r="G89" s="8" t="n"/>
      <c r="H89" s="7" t="n"/>
      <c r="I89" s="9">
        <f>IF(OR($C89="",$G89=""),"",IF($G89=$C89,"YES",""))</f>
        <v/>
      </c>
      <c r="J89" s="9">
        <f>IF(OR($C89="",$G89=""),"",IF(OR($E89="Walk-in exception",$E89="Inbound call exception"),"✓ EXEMPT",IF($C89&gt;$G89,"✗ SOA after appt",IF($G89&lt;DATE(2026,10,1),IF($G89-$C89&lt;2,"⚠ &lt;48h (pre-Oct 1)","✓ OK"),IF($G89=$C89,"✓ Same-day OK*","✓ OK")))))</f>
        <v/>
      </c>
      <c r="K89" s="7" t="n"/>
      <c r="L89" s="7" t="n"/>
      <c r="M89" s="9">
        <f>IF($A89="","",IF(AND($C89&lt;&gt;"",$E89&lt;&gt;"",$L89&lt;&gt;"",$K89&lt;&gt;"",$K89&lt;&gt;"No"),"✓ Documented","⚠ Incomplete"))</f>
        <v/>
      </c>
      <c r="N89" s="10">
        <f>IF($C89="","",DATE(YEAR($C89)+10,MONTH($C89),DAY($C89)))</f>
        <v/>
      </c>
      <c r="O89" s="7" t="n"/>
    </row>
    <row r="90">
      <c r="A90" s="11" t="n"/>
      <c r="B90" s="11" t="n"/>
      <c r="C90" s="12" t="n"/>
      <c r="D90" s="11" t="n"/>
      <c r="E90" s="11" t="n"/>
      <c r="F90" s="11" t="n"/>
      <c r="G90" s="12" t="n"/>
      <c r="H90" s="11" t="n"/>
      <c r="I90" s="13">
        <f>IF(OR($C90="",$G90=""),"",IF($G90=$C90,"YES",""))</f>
        <v/>
      </c>
      <c r="J90" s="13">
        <f>IF(OR($C90="",$G90=""),"",IF(OR($E90="Walk-in exception",$E90="Inbound call exception"),"✓ EXEMPT",IF($C90&gt;$G90,"✗ SOA after appt",IF($G90&lt;DATE(2026,10,1),IF($G90-$C90&lt;2,"⚠ &lt;48h (pre-Oct 1)","✓ OK"),IF($G90=$C90,"✓ Same-day OK*","✓ OK")))))</f>
        <v/>
      </c>
      <c r="K90" s="11" t="n"/>
      <c r="L90" s="11" t="n"/>
      <c r="M90" s="13">
        <f>IF($A90="","",IF(AND($C90&lt;&gt;"",$E90&lt;&gt;"",$L90&lt;&gt;"",$K90&lt;&gt;"",$K90&lt;&gt;"No"),"✓ Documented","⚠ Incomplete"))</f>
        <v/>
      </c>
      <c r="N90" s="14">
        <f>IF($C90="","",DATE(YEAR($C90)+10,MONTH($C90),DAY($C90)))</f>
        <v/>
      </c>
      <c r="O90" s="11" t="n"/>
    </row>
    <row r="91">
      <c r="A91" s="7" t="n"/>
      <c r="B91" s="7" t="n"/>
      <c r="C91" s="8" t="n"/>
      <c r="D91" s="7" t="n"/>
      <c r="E91" s="7" t="n"/>
      <c r="F91" s="7" t="n"/>
      <c r="G91" s="8" t="n"/>
      <c r="H91" s="7" t="n"/>
      <c r="I91" s="9">
        <f>IF(OR($C91="",$G91=""),"",IF($G91=$C91,"YES",""))</f>
        <v/>
      </c>
      <c r="J91" s="9">
        <f>IF(OR($C91="",$G91=""),"",IF(OR($E91="Walk-in exception",$E91="Inbound call exception"),"✓ EXEMPT",IF($C91&gt;$G91,"✗ SOA after appt",IF($G91&lt;DATE(2026,10,1),IF($G91-$C91&lt;2,"⚠ &lt;48h (pre-Oct 1)","✓ OK"),IF($G91=$C91,"✓ Same-day OK*","✓ OK")))))</f>
        <v/>
      </c>
      <c r="K91" s="7" t="n"/>
      <c r="L91" s="7" t="n"/>
      <c r="M91" s="9">
        <f>IF($A91="","",IF(AND($C91&lt;&gt;"",$E91&lt;&gt;"",$L91&lt;&gt;"",$K91&lt;&gt;"",$K91&lt;&gt;"No"),"✓ Documented","⚠ Incomplete"))</f>
        <v/>
      </c>
      <c r="N91" s="10">
        <f>IF($C91="","",DATE(YEAR($C91)+10,MONTH($C91),DAY($C91)))</f>
        <v/>
      </c>
      <c r="O91" s="7" t="n"/>
    </row>
    <row r="92">
      <c r="A92" s="11" t="n"/>
      <c r="B92" s="11" t="n"/>
      <c r="C92" s="12" t="n"/>
      <c r="D92" s="11" t="n"/>
      <c r="E92" s="11" t="n"/>
      <c r="F92" s="11" t="n"/>
      <c r="G92" s="12" t="n"/>
      <c r="H92" s="11" t="n"/>
      <c r="I92" s="13">
        <f>IF(OR($C92="",$G92=""),"",IF($G92=$C92,"YES",""))</f>
        <v/>
      </c>
      <c r="J92" s="13">
        <f>IF(OR($C92="",$G92=""),"",IF(OR($E92="Walk-in exception",$E92="Inbound call exception"),"✓ EXEMPT",IF($C92&gt;$G92,"✗ SOA after appt",IF($G92&lt;DATE(2026,10,1),IF($G92-$C92&lt;2,"⚠ &lt;48h (pre-Oct 1)","✓ OK"),IF($G92=$C92,"✓ Same-day OK*","✓ OK")))))</f>
        <v/>
      </c>
      <c r="K92" s="11" t="n"/>
      <c r="L92" s="11" t="n"/>
      <c r="M92" s="13">
        <f>IF($A92="","",IF(AND($C92&lt;&gt;"",$E92&lt;&gt;"",$L92&lt;&gt;"",$K92&lt;&gt;"",$K92&lt;&gt;"No"),"✓ Documented","⚠ Incomplete"))</f>
        <v/>
      </c>
      <c r="N92" s="14">
        <f>IF($C92="","",DATE(YEAR($C92)+10,MONTH($C92),DAY($C92)))</f>
        <v/>
      </c>
      <c r="O92" s="11" t="n"/>
    </row>
    <row r="93">
      <c r="A93" s="7" t="n"/>
      <c r="B93" s="7" t="n"/>
      <c r="C93" s="8" t="n"/>
      <c r="D93" s="7" t="n"/>
      <c r="E93" s="7" t="n"/>
      <c r="F93" s="7" t="n"/>
      <c r="G93" s="8" t="n"/>
      <c r="H93" s="7" t="n"/>
      <c r="I93" s="9">
        <f>IF(OR($C93="",$G93=""),"",IF($G93=$C93,"YES",""))</f>
        <v/>
      </c>
      <c r="J93" s="9">
        <f>IF(OR($C93="",$G93=""),"",IF(OR($E93="Walk-in exception",$E93="Inbound call exception"),"✓ EXEMPT",IF($C93&gt;$G93,"✗ SOA after appt",IF($G93&lt;DATE(2026,10,1),IF($G93-$C93&lt;2,"⚠ &lt;48h (pre-Oct 1)","✓ OK"),IF($G93=$C93,"✓ Same-day OK*","✓ OK")))))</f>
        <v/>
      </c>
      <c r="K93" s="7" t="n"/>
      <c r="L93" s="7" t="n"/>
      <c r="M93" s="9">
        <f>IF($A93="","",IF(AND($C93&lt;&gt;"",$E93&lt;&gt;"",$L93&lt;&gt;"",$K93&lt;&gt;"",$K93&lt;&gt;"No"),"✓ Documented","⚠ Incomplete"))</f>
        <v/>
      </c>
      <c r="N93" s="10">
        <f>IF($C93="","",DATE(YEAR($C93)+10,MONTH($C93),DAY($C93)))</f>
        <v/>
      </c>
      <c r="O93" s="7" t="n"/>
    </row>
    <row r="94">
      <c r="A94" s="11" t="n"/>
      <c r="B94" s="11" t="n"/>
      <c r="C94" s="12" t="n"/>
      <c r="D94" s="11" t="n"/>
      <c r="E94" s="11" t="n"/>
      <c r="F94" s="11" t="n"/>
      <c r="G94" s="12" t="n"/>
      <c r="H94" s="11" t="n"/>
      <c r="I94" s="13">
        <f>IF(OR($C94="",$G94=""),"",IF($G94=$C94,"YES",""))</f>
        <v/>
      </c>
      <c r="J94" s="13">
        <f>IF(OR($C94="",$G94=""),"",IF(OR($E94="Walk-in exception",$E94="Inbound call exception"),"✓ EXEMPT",IF($C94&gt;$G94,"✗ SOA after appt",IF($G94&lt;DATE(2026,10,1),IF($G94-$C94&lt;2,"⚠ &lt;48h (pre-Oct 1)","✓ OK"),IF($G94=$C94,"✓ Same-day OK*","✓ OK")))))</f>
        <v/>
      </c>
      <c r="K94" s="11" t="n"/>
      <c r="L94" s="11" t="n"/>
      <c r="M94" s="13">
        <f>IF($A94="","",IF(AND($C94&lt;&gt;"",$E94&lt;&gt;"",$L94&lt;&gt;"",$K94&lt;&gt;"",$K94&lt;&gt;"No"),"✓ Documented","⚠ Incomplete"))</f>
        <v/>
      </c>
      <c r="N94" s="14">
        <f>IF($C94="","",DATE(YEAR($C94)+10,MONTH($C94),DAY($C94)))</f>
        <v/>
      </c>
      <c r="O94" s="11" t="n"/>
    </row>
    <row r="95">
      <c r="A95" s="7" t="n"/>
      <c r="B95" s="7" t="n"/>
      <c r="C95" s="8" t="n"/>
      <c r="D95" s="7" t="n"/>
      <c r="E95" s="7" t="n"/>
      <c r="F95" s="7" t="n"/>
      <c r="G95" s="8" t="n"/>
      <c r="H95" s="7" t="n"/>
      <c r="I95" s="9">
        <f>IF(OR($C95="",$G95=""),"",IF($G95=$C95,"YES",""))</f>
        <v/>
      </c>
      <c r="J95" s="9">
        <f>IF(OR($C95="",$G95=""),"",IF(OR($E95="Walk-in exception",$E95="Inbound call exception"),"✓ EXEMPT",IF($C95&gt;$G95,"✗ SOA after appt",IF($G95&lt;DATE(2026,10,1),IF($G95-$C95&lt;2,"⚠ &lt;48h (pre-Oct 1)","✓ OK"),IF($G95=$C95,"✓ Same-day OK*","✓ OK")))))</f>
        <v/>
      </c>
      <c r="K95" s="7" t="n"/>
      <c r="L95" s="7" t="n"/>
      <c r="M95" s="9">
        <f>IF($A95="","",IF(AND($C95&lt;&gt;"",$E95&lt;&gt;"",$L95&lt;&gt;"",$K95&lt;&gt;"",$K95&lt;&gt;"No"),"✓ Documented","⚠ Incomplete"))</f>
        <v/>
      </c>
      <c r="N95" s="10">
        <f>IF($C95="","",DATE(YEAR($C95)+10,MONTH($C95),DAY($C95)))</f>
        <v/>
      </c>
      <c r="O95" s="7" t="n"/>
    </row>
    <row r="96">
      <c r="A96" s="11" t="n"/>
      <c r="B96" s="11" t="n"/>
      <c r="C96" s="12" t="n"/>
      <c r="D96" s="11" t="n"/>
      <c r="E96" s="11" t="n"/>
      <c r="F96" s="11" t="n"/>
      <c r="G96" s="12" t="n"/>
      <c r="H96" s="11" t="n"/>
      <c r="I96" s="13">
        <f>IF(OR($C96="",$G96=""),"",IF($G96=$C96,"YES",""))</f>
        <v/>
      </c>
      <c r="J96" s="13">
        <f>IF(OR($C96="",$G96=""),"",IF(OR($E96="Walk-in exception",$E96="Inbound call exception"),"✓ EXEMPT",IF($C96&gt;$G96,"✗ SOA after appt",IF($G96&lt;DATE(2026,10,1),IF($G96-$C96&lt;2,"⚠ &lt;48h (pre-Oct 1)","✓ OK"),IF($G96=$C96,"✓ Same-day OK*","✓ OK")))))</f>
        <v/>
      </c>
      <c r="K96" s="11" t="n"/>
      <c r="L96" s="11" t="n"/>
      <c r="M96" s="13">
        <f>IF($A96="","",IF(AND($C96&lt;&gt;"",$E96&lt;&gt;"",$L96&lt;&gt;"",$K96&lt;&gt;"",$K96&lt;&gt;"No"),"✓ Documented","⚠ Incomplete"))</f>
        <v/>
      </c>
      <c r="N96" s="14">
        <f>IF($C96="","",DATE(YEAR($C96)+10,MONTH($C96),DAY($C96)))</f>
        <v/>
      </c>
      <c r="O96" s="11" t="n"/>
    </row>
    <row r="97">
      <c r="A97" s="7" t="n"/>
      <c r="B97" s="7" t="n"/>
      <c r="C97" s="8" t="n"/>
      <c r="D97" s="7" t="n"/>
      <c r="E97" s="7" t="n"/>
      <c r="F97" s="7" t="n"/>
      <c r="G97" s="8" t="n"/>
      <c r="H97" s="7" t="n"/>
      <c r="I97" s="9">
        <f>IF(OR($C97="",$G97=""),"",IF($G97=$C97,"YES",""))</f>
        <v/>
      </c>
      <c r="J97" s="9">
        <f>IF(OR($C97="",$G97=""),"",IF(OR($E97="Walk-in exception",$E97="Inbound call exception"),"✓ EXEMPT",IF($C97&gt;$G97,"✗ SOA after appt",IF($G97&lt;DATE(2026,10,1),IF($G97-$C97&lt;2,"⚠ &lt;48h (pre-Oct 1)","✓ OK"),IF($G97=$C97,"✓ Same-day OK*","✓ OK")))))</f>
        <v/>
      </c>
      <c r="K97" s="7" t="n"/>
      <c r="L97" s="7" t="n"/>
      <c r="M97" s="9">
        <f>IF($A97="","",IF(AND($C97&lt;&gt;"",$E97&lt;&gt;"",$L97&lt;&gt;"",$K97&lt;&gt;"",$K97&lt;&gt;"No"),"✓ Documented","⚠ Incomplete"))</f>
        <v/>
      </c>
      <c r="N97" s="10">
        <f>IF($C97="","",DATE(YEAR($C97)+10,MONTH($C97),DAY($C97)))</f>
        <v/>
      </c>
      <c r="O97" s="7" t="n"/>
    </row>
    <row r="98">
      <c r="A98" s="11" t="n"/>
      <c r="B98" s="11" t="n"/>
      <c r="C98" s="12" t="n"/>
      <c r="D98" s="11" t="n"/>
      <c r="E98" s="11" t="n"/>
      <c r="F98" s="11" t="n"/>
      <c r="G98" s="12" t="n"/>
      <c r="H98" s="11" t="n"/>
      <c r="I98" s="13">
        <f>IF(OR($C98="",$G98=""),"",IF($G98=$C98,"YES",""))</f>
        <v/>
      </c>
      <c r="J98" s="13">
        <f>IF(OR($C98="",$G98=""),"",IF(OR($E98="Walk-in exception",$E98="Inbound call exception"),"✓ EXEMPT",IF($C98&gt;$G98,"✗ SOA after appt",IF($G98&lt;DATE(2026,10,1),IF($G98-$C98&lt;2,"⚠ &lt;48h (pre-Oct 1)","✓ OK"),IF($G98=$C98,"✓ Same-day OK*","✓ OK")))))</f>
        <v/>
      </c>
      <c r="K98" s="11" t="n"/>
      <c r="L98" s="11" t="n"/>
      <c r="M98" s="13">
        <f>IF($A98="","",IF(AND($C98&lt;&gt;"",$E98&lt;&gt;"",$L98&lt;&gt;"",$K98&lt;&gt;"",$K98&lt;&gt;"No"),"✓ Documented","⚠ Incomplete"))</f>
        <v/>
      </c>
      <c r="N98" s="14">
        <f>IF($C98="","",DATE(YEAR($C98)+10,MONTH($C98),DAY($C98)))</f>
        <v/>
      </c>
      <c r="O98" s="11" t="n"/>
    </row>
    <row r="99">
      <c r="A99" s="7" t="n"/>
      <c r="B99" s="7" t="n"/>
      <c r="C99" s="8" t="n"/>
      <c r="D99" s="7" t="n"/>
      <c r="E99" s="7" t="n"/>
      <c r="F99" s="7" t="n"/>
      <c r="G99" s="8" t="n"/>
      <c r="H99" s="7" t="n"/>
      <c r="I99" s="9">
        <f>IF(OR($C99="",$G99=""),"",IF($G99=$C99,"YES",""))</f>
        <v/>
      </c>
      <c r="J99" s="9">
        <f>IF(OR($C99="",$G99=""),"",IF(OR($E99="Walk-in exception",$E99="Inbound call exception"),"✓ EXEMPT",IF($C99&gt;$G99,"✗ SOA after appt",IF($G99&lt;DATE(2026,10,1),IF($G99-$C99&lt;2,"⚠ &lt;48h (pre-Oct 1)","✓ OK"),IF($G99=$C99,"✓ Same-day OK*","✓ OK")))))</f>
        <v/>
      </c>
      <c r="K99" s="7" t="n"/>
      <c r="L99" s="7" t="n"/>
      <c r="M99" s="9">
        <f>IF($A99="","",IF(AND($C99&lt;&gt;"",$E99&lt;&gt;"",$L99&lt;&gt;"",$K99&lt;&gt;"",$K99&lt;&gt;"No"),"✓ Documented","⚠ Incomplete"))</f>
        <v/>
      </c>
      <c r="N99" s="10">
        <f>IF($C99="","",DATE(YEAR($C99)+10,MONTH($C99),DAY($C99)))</f>
        <v/>
      </c>
      <c r="O99" s="7" t="n"/>
    </row>
    <row r="100">
      <c r="A100" s="11" t="n"/>
      <c r="B100" s="11" t="n"/>
      <c r="C100" s="12" t="n"/>
      <c r="D100" s="11" t="n"/>
      <c r="E100" s="11" t="n"/>
      <c r="F100" s="11" t="n"/>
      <c r="G100" s="12" t="n"/>
      <c r="H100" s="11" t="n"/>
      <c r="I100" s="13">
        <f>IF(OR($C100="",$G100=""),"",IF($G100=$C100,"YES",""))</f>
        <v/>
      </c>
      <c r="J100" s="13">
        <f>IF(OR($C100="",$G100=""),"",IF(OR($E100="Walk-in exception",$E100="Inbound call exception"),"✓ EXEMPT",IF($C100&gt;$G100,"✗ SOA after appt",IF($G100&lt;DATE(2026,10,1),IF($G100-$C100&lt;2,"⚠ &lt;48h (pre-Oct 1)","✓ OK"),IF($G100=$C100,"✓ Same-day OK*","✓ OK")))))</f>
        <v/>
      </c>
      <c r="K100" s="11" t="n"/>
      <c r="L100" s="11" t="n"/>
      <c r="M100" s="13">
        <f>IF($A100="","",IF(AND($C100&lt;&gt;"",$E100&lt;&gt;"",$L100&lt;&gt;"",$K100&lt;&gt;"",$K100&lt;&gt;"No"),"✓ Documented","⚠ Incomplete"))</f>
        <v/>
      </c>
      <c r="N100" s="14">
        <f>IF($C100="","",DATE(YEAR($C100)+10,MONTH($C100),DAY($C100)))</f>
        <v/>
      </c>
      <c r="O100" s="11" t="n"/>
    </row>
    <row r="101">
      <c r="A101" s="7" t="n"/>
      <c r="B101" s="7" t="n"/>
      <c r="C101" s="8" t="n"/>
      <c r="D101" s="7" t="n"/>
      <c r="E101" s="7" t="n"/>
      <c r="F101" s="7" t="n"/>
      <c r="G101" s="8" t="n"/>
      <c r="H101" s="7" t="n"/>
      <c r="I101" s="9">
        <f>IF(OR($C101="",$G101=""),"",IF($G101=$C101,"YES",""))</f>
        <v/>
      </c>
      <c r="J101" s="9">
        <f>IF(OR($C101="",$G101=""),"",IF(OR($E101="Walk-in exception",$E101="Inbound call exception"),"✓ EXEMPT",IF($C101&gt;$G101,"✗ SOA after appt",IF($G101&lt;DATE(2026,10,1),IF($G101-$C101&lt;2,"⚠ &lt;48h (pre-Oct 1)","✓ OK"),IF($G101=$C101,"✓ Same-day OK*","✓ OK")))))</f>
        <v/>
      </c>
      <c r="K101" s="7" t="n"/>
      <c r="L101" s="7" t="n"/>
      <c r="M101" s="9">
        <f>IF($A101="","",IF(AND($C101&lt;&gt;"",$E101&lt;&gt;"",$L101&lt;&gt;"",$K101&lt;&gt;"",$K101&lt;&gt;"No"),"✓ Documented","⚠ Incomplete"))</f>
        <v/>
      </c>
      <c r="N101" s="10">
        <f>IF($C101="","",DATE(YEAR($C101)+10,MONTH($C101),DAY($C101)))</f>
        <v/>
      </c>
      <c r="O101" s="7" t="n"/>
    </row>
    <row r="102">
      <c r="A102" s="11" t="n"/>
      <c r="B102" s="11" t="n"/>
      <c r="C102" s="12" t="n"/>
      <c r="D102" s="11" t="n"/>
      <c r="E102" s="11" t="n"/>
      <c r="F102" s="11" t="n"/>
      <c r="G102" s="12" t="n"/>
      <c r="H102" s="11" t="n"/>
      <c r="I102" s="13">
        <f>IF(OR($C102="",$G102=""),"",IF($G102=$C102,"YES",""))</f>
        <v/>
      </c>
      <c r="J102" s="13">
        <f>IF(OR($C102="",$G102=""),"",IF(OR($E102="Walk-in exception",$E102="Inbound call exception"),"✓ EXEMPT",IF($C102&gt;$G102,"✗ SOA after appt",IF($G102&lt;DATE(2026,10,1),IF($G102-$C102&lt;2,"⚠ &lt;48h (pre-Oct 1)","✓ OK"),IF($G102=$C102,"✓ Same-day OK*","✓ OK")))))</f>
        <v/>
      </c>
      <c r="K102" s="11" t="n"/>
      <c r="L102" s="11" t="n"/>
      <c r="M102" s="13">
        <f>IF($A102="","",IF(AND($C102&lt;&gt;"",$E102&lt;&gt;"",$L102&lt;&gt;"",$K102&lt;&gt;"",$K102&lt;&gt;"No"),"✓ Documented","⚠ Incomplete"))</f>
        <v/>
      </c>
      <c r="N102" s="14">
        <f>IF($C102="","",DATE(YEAR($C102)+10,MONTH($C102),DAY($C102)))</f>
        <v/>
      </c>
      <c r="O102" s="11" t="n"/>
    </row>
    <row r="103">
      <c r="A103" s="7" t="n"/>
      <c r="B103" s="7" t="n"/>
      <c r="C103" s="8" t="n"/>
      <c r="D103" s="7" t="n"/>
      <c r="E103" s="7" t="n"/>
      <c r="F103" s="7" t="n"/>
      <c r="G103" s="8" t="n"/>
      <c r="H103" s="7" t="n"/>
      <c r="I103" s="9">
        <f>IF(OR($C103="",$G103=""),"",IF($G103=$C103,"YES",""))</f>
        <v/>
      </c>
      <c r="J103" s="9">
        <f>IF(OR($C103="",$G103=""),"",IF(OR($E103="Walk-in exception",$E103="Inbound call exception"),"✓ EXEMPT",IF($C103&gt;$G103,"✗ SOA after appt",IF($G103&lt;DATE(2026,10,1),IF($G103-$C103&lt;2,"⚠ &lt;48h (pre-Oct 1)","✓ OK"),IF($G103=$C103,"✓ Same-day OK*","✓ OK")))))</f>
        <v/>
      </c>
      <c r="K103" s="7" t="n"/>
      <c r="L103" s="7" t="n"/>
      <c r="M103" s="9">
        <f>IF($A103="","",IF(AND($C103&lt;&gt;"",$E103&lt;&gt;"",$L103&lt;&gt;"",$K103&lt;&gt;"",$K103&lt;&gt;"No"),"✓ Documented","⚠ Incomplete"))</f>
        <v/>
      </c>
      <c r="N103" s="10">
        <f>IF($C103="","",DATE(YEAR($C103)+10,MONTH($C103),DAY($C103)))</f>
        <v/>
      </c>
      <c r="O103" s="7" t="n"/>
    </row>
    <row r="104">
      <c r="A104" s="11" t="n"/>
      <c r="B104" s="11" t="n"/>
      <c r="C104" s="12" t="n"/>
      <c r="D104" s="11" t="n"/>
      <c r="E104" s="11" t="n"/>
      <c r="F104" s="11" t="n"/>
      <c r="G104" s="12" t="n"/>
      <c r="H104" s="11" t="n"/>
      <c r="I104" s="13">
        <f>IF(OR($C104="",$G104=""),"",IF($G104=$C104,"YES",""))</f>
        <v/>
      </c>
      <c r="J104" s="13">
        <f>IF(OR($C104="",$G104=""),"",IF(OR($E104="Walk-in exception",$E104="Inbound call exception"),"✓ EXEMPT",IF($C104&gt;$G104,"✗ SOA after appt",IF($G104&lt;DATE(2026,10,1),IF($G104-$C104&lt;2,"⚠ &lt;48h (pre-Oct 1)","✓ OK"),IF($G104=$C104,"✓ Same-day OK*","✓ OK")))))</f>
        <v/>
      </c>
      <c r="K104" s="11" t="n"/>
      <c r="L104" s="11" t="n"/>
      <c r="M104" s="13">
        <f>IF($A104="","",IF(AND($C104&lt;&gt;"",$E104&lt;&gt;"",$L104&lt;&gt;"",$K104&lt;&gt;"",$K104&lt;&gt;"No"),"✓ Documented","⚠ Incomplete"))</f>
        <v/>
      </c>
      <c r="N104" s="14">
        <f>IF($C104="","",DATE(YEAR($C104)+10,MONTH($C104),DAY($C104)))</f>
        <v/>
      </c>
      <c r="O104" s="11" t="n"/>
    </row>
    <row r="105">
      <c r="A105" s="7" t="n"/>
      <c r="B105" s="7" t="n"/>
      <c r="C105" s="8" t="n"/>
      <c r="D105" s="7" t="n"/>
      <c r="E105" s="7" t="n"/>
      <c r="F105" s="7" t="n"/>
      <c r="G105" s="8" t="n"/>
      <c r="H105" s="7" t="n"/>
      <c r="I105" s="9">
        <f>IF(OR($C105="",$G105=""),"",IF($G105=$C105,"YES",""))</f>
        <v/>
      </c>
      <c r="J105" s="9">
        <f>IF(OR($C105="",$G105=""),"",IF(OR($E105="Walk-in exception",$E105="Inbound call exception"),"✓ EXEMPT",IF($C105&gt;$G105,"✗ SOA after appt",IF($G105&lt;DATE(2026,10,1),IF($G105-$C105&lt;2,"⚠ &lt;48h (pre-Oct 1)","✓ OK"),IF($G105=$C105,"✓ Same-day OK*","✓ OK")))))</f>
        <v/>
      </c>
      <c r="K105" s="7" t="n"/>
      <c r="L105" s="7" t="n"/>
      <c r="M105" s="9">
        <f>IF($A105="","",IF(AND($C105&lt;&gt;"",$E105&lt;&gt;"",$L105&lt;&gt;"",$K105&lt;&gt;"",$K105&lt;&gt;"No"),"✓ Documented","⚠ Incomplete"))</f>
        <v/>
      </c>
      <c r="N105" s="10">
        <f>IF($C105="","",DATE(YEAR($C105)+10,MONTH($C105),DAY($C105)))</f>
        <v/>
      </c>
      <c r="O105" s="7" t="n"/>
    </row>
    <row r="106">
      <c r="A106" s="11" t="n"/>
      <c r="B106" s="11" t="n"/>
      <c r="C106" s="12" t="n"/>
      <c r="D106" s="11" t="n"/>
      <c r="E106" s="11" t="n"/>
      <c r="F106" s="11" t="n"/>
      <c r="G106" s="12" t="n"/>
      <c r="H106" s="11" t="n"/>
      <c r="I106" s="13">
        <f>IF(OR($C106="",$G106=""),"",IF($G106=$C106,"YES",""))</f>
        <v/>
      </c>
      <c r="J106" s="13">
        <f>IF(OR($C106="",$G106=""),"",IF(OR($E106="Walk-in exception",$E106="Inbound call exception"),"✓ EXEMPT",IF($C106&gt;$G106,"✗ SOA after appt",IF($G106&lt;DATE(2026,10,1),IF($G106-$C106&lt;2,"⚠ &lt;48h (pre-Oct 1)","✓ OK"),IF($G106=$C106,"✓ Same-day OK*","✓ OK")))))</f>
        <v/>
      </c>
      <c r="K106" s="11" t="n"/>
      <c r="L106" s="11" t="n"/>
      <c r="M106" s="13">
        <f>IF($A106="","",IF(AND($C106&lt;&gt;"",$E106&lt;&gt;"",$L106&lt;&gt;"",$K106&lt;&gt;"",$K106&lt;&gt;"No"),"✓ Documented","⚠ Incomplete"))</f>
        <v/>
      </c>
      <c r="N106" s="14">
        <f>IF($C106="","",DATE(YEAR($C106)+10,MONTH($C106),DAY($C106)))</f>
        <v/>
      </c>
      <c r="O106" s="11" t="n"/>
    </row>
    <row r="107">
      <c r="A107" s="7" t="n"/>
      <c r="B107" s="7" t="n"/>
      <c r="C107" s="8" t="n"/>
      <c r="D107" s="7" t="n"/>
      <c r="E107" s="7" t="n"/>
      <c r="F107" s="7" t="n"/>
      <c r="G107" s="8" t="n"/>
      <c r="H107" s="7" t="n"/>
      <c r="I107" s="9">
        <f>IF(OR($C107="",$G107=""),"",IF($G107=$C107,"YES",""))</f>
        <v/>
      </c>
      <c r="J107" s="9">
        <f>IF(OR($C107="",$G107=""),"",IF(OR($E107="Walk-in exception",$E107="Inbound call exception"),"✓ EXEMPT",IF($C107&gt;$G107,"✗ SOA after appt",IF($G107&lt;DATE(2026,10,1),IF($G107-$C107&lt;2,"⚠ &lt;48h (pre-Oct 1)","✓ OK"),IF($G107=$C107,"✓ Same-day OK*","✓ OK")))))</f>
        <v/>
      </c>
      <c r="K107" s="7" t="n"/>
      <c r="L107" s="7" t="n"/>
      <c r="M107" s="9">
        <f>IF($A107="","",IF(AND($C107&lt;&gt;"",$E107&lt;&gt;"",$L107&lt;&gt;"",$K107&lt;&gt;"",$K107&lt;&gt;"No"),"✓ Documented","⚠ Incomplete"))</f>
        <v/>
      </c>
      <c r="N107" s="10">
        <f>IF($C107="","",DATE(YEAR($C107)+10,MONTH($C107),DAY($C107)))</f>
        <v/>
      </c>
      <c r="O107" s="7" t="n"/>
    </row>
    <row r="108">
      <c r="A108" s="11" t="n"/>
      <c r="B108" s="11" t="n"/>
      <c r="C108" s="12" t="n"/>
      <c r="D108" s="11" t="n"/>
      <c r="E108" s="11" t="n"/>
      <c r="F108" s="11" t="n"/>
      <c r="G108" s="12" t="n"/>
      <c r="H108" s="11" t="n"/>
      <c r="I108" s="13">
        <f>IF(OR($C108="",$G108=""),"",IF($G108=$C108,"YES",""))</f>
        <v/>
      </c>
      <c r="J108" s="13">
        <f>IF(OR($C108="",$G108=""),"",IF(OR($E108="Walk-in exception",$E108="Inbound call exception"),"✓ EXEMPT",IF($C108&gt;$G108,"✗ SOA after appt",IF($G108&lt;DATE(2026,10,1),IF($G108-$C108&lt;2,"⚠ &lt;48h (pre-Oct 1)","✓ OK"),IF($G108=$C108,"✓ Same-day OK*","✓ OK")))))</f>
        <v/>
      </c>
      <c r="K108" s="11" t="n"/>
      <c r="L108" s="11" t="n"/>
      <c r="M108" s="13">
        <f>IF($A108="","",IF(AND($C108&lt;&gt;"",$E108&lt;&gt;"",$L108&lt;&gt;"",$K108&lt;&gt;"",$K108&lt;&gt;"No"),"✓ Documented","⚠ Incomplete"))</f>
        <v/>
      </c>
      <c r="N108" s="14">
        <f>IF($C108="","",DATE(YEAR($C108)+10,MONTH($C108),DAY($C108)))</f>
        <v/>
      </c>
      <c r="O108" s="11" t="n"/>
    </row>
    <row r="109">
      <c r="A109" s="7" t="n"/>
      <c r="B109" s="7" t="n"/>
      <c r="C109" s="8" t="n"/>
      <c r="D109" s="7" t="n"/>
      <c r="E109" s="7" t="n"/>
      <c r="F109" s="7" t="n"/>
      <c r="G109" s="8" t="n"/>
      <c r="H109" s="7" t="n"/>
      <c r="I109" s="9">
        <f>IF(OR($C109="",$G109=""),"",IF($G109=$C109,"YES",""))</f>
        <v/>
      </c>
      <c r="J109" s="9">
        <f>IF(OR($C109="",$G109=""),"",IF(OR($E109="Walk-in exception",$E109="Inbound call exception"),"✓ EXEMPT",IF($C109&gt;$G109,"✗ SOA after appt",IF($G109&lt;DATE(2026,10,1),IF($G109-$C109&lt;2,"⚠ &lt;48h (pre-Oct 1)","✓ OK"),IF($G109=$C109,"✓ Same-day OK*","✓ OK")))))</f>
        <v/>
      </c>
      <c r="K109" s="7" t="n"/>
      <c r="L109" s="7" t="n"/>
      <c r="M109" s="9">
        <f>IF($A109="","",IF(AND($C109&lt;&gt;"",$E109&lt;&gt;"",$L109&lt;&gt;"",$K109&lt;&gt;"",$K109&lt;&gt;"No"),"✓ Documented","⚠ Incomplete"))</f>
        <v/>
      </c>
      <c r="N109" s="10">
        <f>IF($C109="","",DATE(YEAR($C109)+10,MONTH($C109),DAY($C109)))</f>
        <v/>
      </c>
      <c r="O109" s="7" t="n"/>
    </row>
    <row r="110">
      <c r="A110" s="11" t="n"/>
      <c r="B110" s="11" t="n"/>
      <c r="C110" s="12" t="n"/>
      <c r="D110" s="11" t="n"/>
      <c r="E110" s="11" t="n"/>
      <c r="F110" s="11" t="n"/>
      <c r="G110" s="12" t="n"/>
      <c r="H110" s="11" t="n"/>
      <c r="I110" s="13">
        <f>IF(OR($C110="",$G110=""),"",IF($G110=$C110,"YES",""))</f>
        <v/>
      </c>
      <c r="J110" s="13">
        <f>IF(OR($C110="",$G110=""),"",IF(OR($E110="Walk-in exception",$E110="Inbound call exception"),"✓ EXEMPT",IF($C110&gt;$G110,"✗ SOA after appt",IF($G110&lt;DATE(2026,10,1),IF($G110-$C110&lt;2,"⚠ &lt;48h (pre-Oct 1)","✓ OK"),IF($G110=$C110,"✓ Same-day OK*","✓ OK")))))</f>
        <v/>
      </c>
      <c r="K110" s="11" t="n"/>
      <c r="L110" s="11" t="n"/>
      <c r="M110" s="13">
        <f>IF($A110="","",IF(AND($C110&lt;&gt;"",$E110&lt;&gt;"",$L110&lt;&gt;"",$K110&lt;&gt;"",$K110&lt;&gt;"No"),"✓ Documented","⚠ Incomplete"))</f>
        <v/>
      </c>
      <c r="N110" s="14">
        <f>IF($C110="","",DATE(YEAR($C110)+10,MONTH($C110),DAY($C110)))</f>
        <v/>
      </c>
      <c r="O110" s="11" t="n"/>
    </row>
    <row r="111">
      <c r="A111" s="7" t="n"/>
      <c r="B111" s="7" t="n"/>
      <c r="C111" s="8" t="n"/>
      <c r="D111" s="7" t="n"/>
      <c r="E111" s="7" t="n"/>
      <c r="F111" s="7" t="n"/>
      <c r="G111" s="8" t="n"/>
      <c r="H111" s="7" t="n"/>
      <c r="I111" s="9">
        <f>IF(OR($C111="",$G111=""),"",IF($G111=$C111,"YES",""))</f>
        <v/>
      </c>
      <c r="J111" s="9">
        <f>IF(OR($C111="",$G111=""),"",IF(OR($E111="Walk-in exception",$E111="Inbound call exception"),"✓ EXEMPT",IF($C111&gt;$G111,"✗ SOA after appt",IF($G111&lt;DATE(2026,10,1),IF($G111-$C111&lt;2,"⚠ &lt;48h (pre-Oct 1)","✓ OK"),IF($G111=$C111,"✓ Same-day OK*","✓ OK")))))</f>
        <v/>
      </c>
      <c r="K111" s="7" t="n"/>
      <c r="L111" s="7" t="n"/>
      <c r="M111" s="9">
        <f>IF($A111="","",IF(AND($C111&lt;&gt;"",$E111&lt;&gt;"",$L111&lt;&gt;"",$K111&lt;&gt;"",$K111&lt;&gt;"No"),"✓ Documented","⚠ Incomplete"))</f>
        <v/>
      </c>
      <c r="N111" s="10">
        <f>IF($C111="","",DATE(YEAR($C111)+10,MONTH($C111),DAY($C111)))</f>
        <v/>
      </c>
      <c r="O111" s="7" t="n"/>
    </row>
    <row r="112">
      <c r="A112" s="11" t="n"/>
      <c r="B112" s="11" t="n"/>
      <c r="C112" s="12" t="n"/>
      <c r="D112" s="11" t="n"/>
      <c r="E112" s="11" t="n"/>
      <c r="F112" s="11" t="n"/>
      <c r="G112" s="12" t="n"/>
      <c r="H112" s="11" t="n"/>
      <c r="I112" s="13">
        <f>IF(OR($C112="",$G112=""),"",IF($G112=$C112,"YES",""))</f>
        <v/>
      </c>
      <c r="J112" s="13">
        <f>IF(OR($C112="",$G112=""),"",IF(OR($E112="Walk-in exception",$E112="Inbound call exception"),"✓ EXEMPT",IF($C112&gt;$G112,"✗ SOA after appt",IF($G112&lt;DATE(2026,10,1),IF($G112-$C112&lt;2,"⚠ &lt;48h (pre-Oct 1)","✓ OK"),IF($G112=$C112,"✓ Same-day OK*","✓ OK")))))</f>
        <v/>
      </c>
      <c r="K112" s="11" t="n"/>
      <c r="L112" s="11" t="n"/>
      <c r="M112" s="13">
        <f>IF($A112="","",IF(AND($C112&lt;&gt;"",$E112&lt;&gt;"",$L112&lt;&gt;"",$K112&lt;&gt;"",$K112&lt;&gt;"No"),"✓ Documented","⚠ Incomplete"))</f>
        <v/>
      </c>
      <c r="N112" s="14">
        <f>IF($C112="","",DATE(YEAR($C112)+10,MONTH($C112),DAY($C112)))</f>
        <v/>
      </c>
      <c r="O112" s="11" t="n"/>
    </row>
    <row r="113">
      <c r="A113" s="7" t="n"/>
      <c r="B113" s="7" t="n"/>
      <c r="C113" s="8" t="n"/>
      <c r="D113" s="7" t="n"/>
      <c r="E113" s="7" t="n"/>
      <c r="F113" s="7" t="n"/>
      <c r="G113" s="8" t="n"/>
      <c r="H113" s="7" t="n"/>
      <c r="I113" s="9">
        <f>IF(OR($C113="",$G113=""),"",IF($G113=$C113,"YES",""))</f>
        <v/>
      </c>
      <c r="J113" s="9">
        <f>IF(OR($C113="",$G113=""),"",IF(OR($E113="Walk-in exception",$E113="Inbound call exception"),"✓ EXEMPT",IF($C113&gt;$G113,"✗ SOA after appt",IF($G113&lt;DATE(2026,10,1),IF($G113-$C113&lt;2,"⚠ &lt;48h (pre-Oct 1)","✓ OK"),IF($G113=$C113,"✓ Same-day OK*","✓ OK")))))</f>
        <v/>
      </c>
      <c r="K113" s="7" t="n"/>
      <c r="L113" s="7" t="n"/>
      <c r="M113" s="9">
        <f>IF($A113="","",IF(AND($C113&lt;&gt;"",$E113&lt;&gt;"",$L113&lt;&gt;"",$K113&lt;&gt;"",$K113&lt;&gt;"No"),"✓ Documented","⚠ Incomplete"))</f>
        <v/>
      </c>
      <c r="N113" s="10">
        <f>IF($C113="","",DATE(YEAR($C113)+10,MONTH($C113),DAY($C113)))</f>
        <v/>
      </c>
      <c r="O113" s="7" t="n"/>
    </row>
    <row r="114">
      <c r="A114" s="11" t="n"/>
      <c r="B114" s="11" t="n"/>
      <c r="C114" s="12" t="n"/>
      <c r="D114" s="11" t="n"/>
      <c r="E114" s="11" t="n"/>
      <c r="F114" s="11" t="n"/>
      <c r="G114" s="12" t="n"/>
      <c r="H114" s="11" t="n"/>
      <c r="I114" s="13">
        <f>IF(OR($C114="",$G114=""),"",IF($G114=$C114,"YES",""))</f>
        <v/>
      </c>
      <c r="J114" s="13">
        <f>IF(OR($C114="",$G114=""),"",IF(OR($E114="Walk-in exception",$E114="Inbound call exception"),"✓ EXEMPT",IF($C114&gt;$G114,"✗ SOA after appt",IF($G114&lt;DATE(2026,10,1),IF($G114-$C114&lt;2,"⚠ &lt;48h (pre-Oct 1)","✓ OK"),IF($G114=$C114,"✓ Same-day OK*","✓ OK")))))</f>
        <v/>
      </c>
      <c r="K114" s="11" t="n"/>
      <c r="L114" s="11" t="n"/>
      <c r="M114" s="13">
        <f>IF($A114="","",IF(AND($C114&lt;&gt;"",$E114&lt;&gt;"",$L114&lt;&gt;"",$K114&lt;&gt;"",$K114&lt;&gt;"No"),"✓ Documented","⚠ Incomplete"))</f>
        <v/>
      </c>
      <c r="N114" s="14">
        <f>IF($C114="","",DATE(YEAR($C114)+10,MONTH($C114),DAY($C114)))</f>
        <v/>
      </c>
      <c r="O114" s="11" t="n"/>
    </row>
    <row r="115">
      <c r="A115" s="7" t="n"/>
      <c r="B115" s="7" t="n"/>
      <c r="C115" s="8" t="n"/>
      <c r="D115" s="7" t="n"/>
      <c r="E115" s="7" t="n"/>
      <c r="F115" s="7" t="n"/>
      <c r="G115" s="8" t="n"/>
      <c r="H115" s="7" t="n"/>
      <c r="I115" s="9">
        <f>IF(OR($C115="",$G115=""),"",IF($G115=$C115,"YES",""))</f>
        <v/>
      </c>
      <c r="J115" s="9">
        <f>IF(OR($C115="",$G115=""),"",IF(OR($E115="Walk-in exception",$E115="Inbound call exception"),"✓ EXEMPT",IF($C115&gt;$G115,"✗ SOA after appt",IF($G115&lt;DATE(2026,10,1),IF($G115-$C115&lt;2,"⚠ &lt;48h (pre-Oct 1)","✓ OK"),IF($G115=$C115,"✓ Same-day OK*","✓ OK")))))</f>
        <v/>
      </c>
      <c r="K115" s="7" t="n"/>
      <c r="L115" s="7" t="n"/>
      <c r="M115" s="9">
        <f>IF($A115="","",IF(AND($C115&lt;&gt;"",$E115&lt;&gt;"",$L115&lt;&gt;"",$K115&lt;&gt;"",$K115&lt;&gt;"No"),"✓ Documented","⚠ Incomplete"))</f>
        <v/>
      </c>
      <c r="N115" s="10">
        <f>IF($C115="","",DATE(YEAR($C115)+10,MONTH($C115),DAY($C115)))</f>
        <v/>
      </c>
      <c r="O115" s="7" t="n"/>
    </row>
    <row r="116">
      <c r="A116" s="11" t="n"/>
      <c r="B116" s="11" t="n"/>
      <c r="C116" s="12" t="n"/>
      <c r="D116" s="11" t="n"/>
      <c r="E116" s="11" t="n"/>
      <c r="F116" s="11" t="n"/>
      <c r="G116" s="12" t="n"/>
      <c r="H116" s="11" t="n"/>
      <c r="I116" s="13">
        <f>IF(OR($C116="",$G116=""),"",IF($G116=$C116,"YES",""))</f>
        <v/>
      </c>
      <c r="J116" s="13">
        <f>IF(OR($C116="",$G116=""),"",IF(OR($E116="Walk-in exception",$E116="Inbound call exception"),"✓ EXEMPT",IF($C116&gt;$G116,"✗ SOA after appt",IF($G116&lt;DATE(2026,10,1),IF($G116-$C116&lt;2,"⚠ &lt;48h (pre-Oct 1)","✓ OK"),IF($G116=$C116,"✓ Same-day OK*","✓ OK")))))</f>
        <v/>
      </c>
      <c r="K116" s="11" t="n"/>
      <c r="L116" s="11" t="n"/>
      <c r="M116" s="13">
        <f>IF($A116="","",IF(AND($C116&lt;&gt;"",$E116&lt;&gt;"",$L116&lt;&gt;"",$K116&lt;&gt;"",$K116&lt;&gt;"No"),"✓ Documented","⚠ Incomplete"))</f>
        <v/>
      </c>
      <c r="N116" s="14">
        <f>IF($C116="","",DATE(YEAR($C116)+10,MONTH($C116),DAY($C116)))</f>
        <v/>
      </c>
      <c r="O116" s="11" t="n"/>
    </row>
    <row r="117">
      <c r="A117" s="7" t="n"/>
      <c r="B117" s="7" t="n"/>
      <c r="C117" s="8" t="n"/>
      <c r="D117" s="7" t="n"/>
      <c r="E117" s="7" t="n"/>
      <c r="F117" s="7" t="n"/>
      <c r="G117" s="8" t="n"/>
      <c r="H117" s="7" t="n"/>
      <c r="I117" s="9">
        <f>IF(OR($C117="",$G117=""),"",IF($G117=$C117,"YES",""))</f>
        <v/>
      </c>
      <c r="J117" s="9">
        <f>IF(OR($C117="",$G117=""),"",IF(OR($E117="Walk-in exception",$E117="Inbound call exception"),"✓ EXEMPT",IF($C117&gt;$G117,"✗ SOA after appt",IF($G117&lt;DATE(2026,10,1),IF($G117-$C117&lt;2,"⚠ &lt;48h (pre-Oct 1)","✓ OK"),IF($G117=$C117,"✓ Same-day OK*","✓ OK")))))</f>
        <v/>
      </c>
      <c r="K117" s="7" t="n"/>
      <c r="L117" s="7" t="n"/>
      <c r="M117" s="9">
        <f>IF($A117="","",IF(AND($C117&lt;&gt;"",$E117&lt;&gt;"",$L117&lt;&gt;"",$K117&lt;&gt;"",$K117&lt;&gt;"No"),"✓ Documented","⚠ Incomplete"))</f>
        <v/>
      </c>
      <c r="N117" s="10">
        <f>IF($C117="","",DATE(YEAR($C117)+10,MONTH($C117),DAY($C117)))</f>
        <v/>
      </c>
      <c r="O117" s="7" t="n"/>
    </row>
    <row r="118">
      <c r="A118" s="11" t="n"/>
      <c r="B118" s="11" t="n"/>
      <c r="C118" s="12" t="n"/>
      <c r="D118" s="11" t="n"/>
      <c r="E118" s="11" t="n"/>
      <c r="F118" s="11" t="n"/>
      <c r="G118" s="12" t="n"/>
      <c r="H118" s="11" t="n"/>
      <c r="I118" s="13">
        <f>IF(OR($C118="",$G118=""),"",IF($G118=$C118,"YES",""))</f>
        <v/>
      </c>
      <c r="J118" s="13">
        <f>IF(OR($C118="",$G118=""),"",IF(OR($E118="Walk-in exception",$E118="Inbound call exception"),"✓ EXEMPT",IF($C118&gt;$G118,"✗ SOA after appt",IF($G118&lt;DATE(2026,10,1),IF($G118-$C118&lt;2,"⚠ &lt;48h (pre-Oct 1)","✓ OK"),IF($G118=$C118,"✓ Same-day OK*","✓ OK")))))</f>
        <v/>
      </c>
      <c r="K118" s="11" t="n"/>
      <c r="L118" s="11" t="n"/>
      <c r="M118" s="13">
        <f>IF($A118="","",IF(AND($C118&lt;&gt;"",$E118&lt;&gt;"",$L118&lt;&gt;"",$K118&lt;&gt;"",$K118&lt;&gt;"No"),"✓ Documented","⚠ Incomplete"))</f>
        <v/>
      </c>
      <c r="N118" s="14">
        <f>IF($C118="","",DATE(YEAR($C118)+10,MONTH($C118),DAY($C118)))</f>
        <v/>
      </c>
      <c r="O118" s="11" t="n"/>
    </row>
    <row r="119">
      <c r="A119" s="7" t="n"/>
      <c r="B119" s="7" t="n"/>
      <c r="C119" s="8" t="n"/>
      <c r="D119" s="7" t="n"/>
      <c r="E119" s="7" t="n"/>
      <c r="F119" s="7" t="n"/>
      <c r="G119" s="8" t="n"/>
      <c r="H119" s="7" t="n"/>
      <c r="I119" s="9">
        <f>IF(OR($C119="",$G119=""),"",IF($G119=$C119,"YES",""))</f>
        <v/>
      </c>
      <c r="J119" s="9">
        <f>IF(OR($C119="",$G119=""),"",IF(OR($E119="Walk-in exception",$E119="Inbound call exception"),"✓ EXEMPT",IF($C119&gt;$G119,"✗ SOA after appt",IF($G119&lt;DATE(2026,10,1),IF($G119-$C119&lt;2,"⚠ &lt;48h (pre-Oct 1)","✓ OK"),IF($G119=$C119,"✓ Same-day OK*","✓ OK")))))</f>
        <v/>
      </c>
      <c r="K119" s="7" t="n"/>
      <c r="L119" s="7" t="n"/>
      <c r="M119" s="9">
        <f>IF($A119="","",IF(AND($C119&lt;&gt;"",$E119&lt;&gt;"",$L119&lt;&gt;"",$K119&lt;&gt;"",$K119&lt;&gt;"No"),"✓ Documented","⚠ Incomplete"))</f>
        <v/>
      </c>
      <c r="N119" s="10">
        <f>IF($C119="","",DATE(YEAR($C119)+10,MONTH($C119),DAY($C119)))</f>
        <v/>
      </c>
      <c r="O119" s="7" t="n"/>
    </row>
    <row r="120">
      <c r="A120" s="11" t="n"/>
      <c r="B120" s="11" t="n"/>
      <c r="C120" s="12" t="n"/>
      <c r="D120" s="11" t="n"/>
      <c r="E120" s="11" t="n"/>
      <c r="F120" s="11" t="n"/>
      <c r="G120" s="12" t="n"/>
      <c r="H120" s="11" t="n"/>
      <c r="I120" s="13">
        <f>IF(OR($C120="",$G120=""),"",IF($G120=$C120,"YES",""))</f>
        <v/>
      </c>
      <c r="J120" s="13">
        <f>IF(OR($C120="",$G120=""),"",IF(OR($E120="Walk-in exception",$E120="Inbound call exception"),"✓ EXEMPT",IF($C120&gt;$G120,"✗ SOA after appt",IF($G120&lt;DATE(2026,10,1),IF($G120-$C120&lt;2,"⚠ &lt;48h (pre-Oct 1)","✓ OK"),IF($G120=$C120,"✓ Same-day OK*","✓ OK")))))</f>
        <v/>
      </c>
      <c r="K120" s="11" t="n"/>
      <c r="L120" s="11" t="n"/>
      <c r="M120" s="13">
        <f>IF($A120="","",IF(AND($C120&lt;&gt;"",$E120&lt;&gt;"",$L120&lt;&gt;"",$K120&lt;&gt;"",$K120&lt;&gt;"No"),"✓ Documented","⚠ Incomplete"))</f>
        <v/>
      </c>
      <c r="N120" s="14">
        <f>IF($C120="","",DATE(YEAR($C120)+10,MONTH($C120),DAY($C120)))</f>
        <v/>
      </c>
      <c r="O120" s="11" t="n"/>
    </row>
    <row r="121">
      <c r="A121" s="7" t="n"/>
      <c r="B121" s="7" t="n"/>
      <c r="C121" s="8" t="n"/>
      <c r="D121" s="7" t="n"/>
      <c r="E121" s="7" t="n"/>
      <c r="F121" s="7" t="n"/>
      <c r="G121" s="8" t="n"/>
      <c r="H121" s="7" t="n"/>
      <c r="I121" s="9">
        <f>IF(OR($C121="",$G121=""),"",IF($G121=$C121,"YES",""))</f>
        <v/>
      </c>
      <c r="J121" s="9">
        <f>IF(OR($C121="",$G121=""),"",IF(OR($E121="Walk-in exception",$E121="Inbound call exception"),"✓ EXEMPT",IF($C121&gt;$G121,"✗ SOA after appt",IF($G121&lt;DATE(2026,10,1),IF($G121-$C121&lt;2,"⚠ &lt;48h (pre-Oct 1)","✓ OK"),IF($G121=$C121,"✓ Same-day OK*","✓ OK")))))</f>
        <v/>
      </c>
      <c r="K121" s="7" t="n"/>
      <c r="L121" s="7" t="n"/>
      <c r="M121" s="9">
        <f>IF($A121="","",IF(AND($C121&lt;&gt;"",$E121&lt;&gt;"",$L121&lt;&gt;"",$K121&lt;&gt;"",$K121&lt;&gt;"No"),"✓ Documented","⚠ Incomplete"))</f>
        <v/>
      </c>
      <c r="N121" s="10">
        <f>IF($C121="","",DATE(YEAR($C121)+10,MONTH($C121),DAY($C121)))</f>
        <v/>
      </c>
      <c r="O121" s="7" t="n"/>
    </row>
    <row r="122">
      <c r="A122" s="11" t="n"/>
      <c r="B122" s="11" t="n"/>
      <c r="C122" s="12" t="n"/>
      <c r="D122" s="11" t="n"/>
      <c r="E122" s="11" t="n"/>
      <c r="F122" s="11" t="n"/>
      <c r="G122" s="12" t="n"/>
      <c r="H122" s="11" t="n"/>
      <c r="I122" s="13">
        <f>IF(OR($C122="",$G122=""),"",IF($G122=$C122,"YES",""))</f>
        <v/>
      </c>
      <c r="J122" s="13">
        <f>IF(OR($C122="",$G122=""),"",IF(OR($E122="Walk-in exception",$E122="Inbound call exception"),"✓ EXEMPT",IF($C122&gt;$G122,"✗ SOA after appt",IF($G122&lt;DATE(2026,10,1),IF($G122-$C122&lt;2,"⚠ &lt;48h (pre-Oct 1)","✓ OK"),IF($G122=$C122,"✓ Same-day OK*","✓ OK")))))</f>
        <v/>
      </c>
      <c r="K122" s="11" t="n"/>
      <c r="L122" s="11" t="n"/>
      <c r="M122" s="13">
        <f>IF($A122="","",IF(AND($C122&lt;&gt;"",$E122&lt;&gt;"",$L122&lt;&gt;"",$K122&lt;&gt;"",$K122&lt;&gt;"No"),"✓ Documented","⚠ Incomplete"))</f>
        <v/>
      </c>
      <c r="N122" s="14">
        <f>IF($C122="","",DATE(YEAR($C122)+10,MONTH($C122),DAY($C122)))</f>
        <v/>
      </c>
      <c r="O122" s="11" t="n"/>
    </row>
    <row r="123">
      <c r="A123" s="7" t="n"/>
      <c r="B123" s="7" t="n"/>
      <c r="C123" s="8" t="n"/>
      <c r="D123" s="7" t="n"/>
      <c r="E123" s="7" t="n"/>
      <c r="F123" s="7" t="n"/>
      <c r="G123" s="8" t="n"/>
      <c r="H123" s="7" t="n"/>
      <c r="I123" s="9">
        <f>IF(OR($C123="",$G123=""),"",IF($G123=$C123,"YES",""))</f>
        <v/>
      </c>
      <c r="J123" s="9">
        <f>IF(OR($C123="",$G123=""),"",IF(OR($E123="Walk-in exception",$E123="Inbound call exception"),"✓ EXEMPT",IF($C123&gt;$G123,"✗ SOA after appt",IF($G123&lt;DATE(2026,10,1),IF($G123-$C123&lt;2,"⚠ &lt;48h (pre-Oct 1)","✓ OK"),IF($G123=$C123,"✓ Same-day OK*","✓ OK")))))</f>
        <v/>
      </c>
      <c r="K123" s="7" t="n"/>
      <c r="L123" s="7" t="n"/>
      <c r="M123" s="9">
        <f>IF($A123="","",IF(AND($C123&lt;&gt;"",$E123&lt;&gt;"",$L123&lt;&gt;"",$K123&lt;&gt;"",$K123&lt;&gt;"No"),"✓ Documented","⚠ Incomplete"))</f>
        <v/>
      </c>
      <c r="N123" s="10">
        <f>IF($C123="","",DATE(YEAR($C123)+10,MONTH($C123),DAY($C123)))</f>
        <v/>
      </c>
      <c r="O123" s="7" t="n"/>
    </row>
    <row r="124">
      <c r="A124" s="11" t="n"/>
      <c r="B124" s="11" t="n"/>
      <c r="C124" s="12" t="n"/>
      <c r="D124" s="11" t="n"/>
      <c r="E124" s="11" t="n"/>
      <c r="F124" s="11" t="n"/>
      <c r="G124" s="12" t="n"/>
      <c r="H124" s="11" t="n"/>
      <c r="I124" s="13">
        <f>IF(OR($C124="",$G124=""),"",IF($G124=$C124,"YES",""))</f>
        <v/>
      </c>
      <c r="J124" s="13">
        <f>IF(OR($C124="",$G124=""),"",IF(OR($E124="Walk-in exception",$E124="Inbound call exception"),"✓ EXEMPT",IF($C124&gt;$G124,"✗ SOA after appt",IF($G124&lt;DATE(2026,10,1),IF($G124-$C124&lt;2,"⚠ &lt;48h (pre-Oct 1)","✓ OK"),IF($G124=$C124,"✓ Same-day OK*","✓ OK")))))</f>
        <v/>
      </c>
      <c r="K124" s="11" t="n"/>
      <c r="L124" s="11" t="n"/>
      <c r="M124" s="13">
        <f>IF($A124="","",IF(AND($C124&lt;&gt;"",$E124&lt;&gt;"",$L124&lt;&gt;"",$K124&lt;&gt;"",$K124&lt;&gt;"No"),"✓ Documented","⚠ Incomplete"))</f>
        <v/>
      </c>
      <c r="N124" s="14">
        <f>IF($C124="","",DATE(YEAR($C124)+10,MONTH($C124),DAY($C124)))</f>
        <v/>
      </c>
      <c r="O124" s="11" t="n"/>
    </row>
    <row r="125">
      <c r="A125" s="7" t="n"/>
      <c r="B125" s="7" t="n"/>
      <c r="C125" s="8" t="n"/>
      <c r="D125" s="7" t="n"/>
      <c r="E125" s="7" t="n"/>
      <c r="F125" s="7" t="n"/>
      <c r="G125" s="8" t="n"/>
      <c r="H125" s="7" t="n"/>
      <c r="I125" s="9">
        <f>IF(OR($C125="",$G125=""),"",IF($G125=$C125,"YES",""))</f>
        <v/>
      </c>
      <c r="J125" s="9">
        <f>IF(OR($C125="",$G125=""),"",IF(OR($E125="Walk-in exception",$E125="Inbound call exception"),"✓ EXEMPT",IF($C125&gt;$G125,"✗ SOA after appt",IF($G125&lt;DATE(2026,10,1),IF($G125-$C125&lt;2,"⚠ &lt;48h (pre-Oct 1)","✓ OK"),IF($G125=$C125,"✓ Same-day OK*","✓ OK")))))</f>
        <v/>
      </c>
      <c r="K125" s="7" t="n"/>
      <c r="L125" s="7" t="n"/>
      <c r="M125" s="9">
        <f>IF($A125="","",IF(AND($C125&lt;&gt;"",$E125&lt;&gt;"",$L125&lt;&gt;"",$K125&lt;&gt;"",$K125&lt;&gt;"No"),"✓ Documented","⚠ Incomplete"))</f>
        <v/>
      </c>
      <c r="N125" s="10">
        <f>IF($C125="","",DATE(YEAR($C125)+10,MONTH($C125),DAY($C125)))</f>
        <v/>
      </c>
      <c r="O125" s="7" t="n"/>
    </row>
    <row r="126">
      <c r="A126" s="11" t="n"/>
      <c r="B126" s="11" t="n"/>
      <c r="C126" s="12" t="n"/>
      <c r="D126" s="11" t="n"/>
      <c r="E126" s="11" t="n"/>
      <c r="F126" s="11" t="n"/>
      <c r="G126" s="12" t="n"/>
      <c r="H126" s="11" t="n"/>
      <c r="I126" s="13">
        <f>IF(OR($C126="",$G126=""),"",IF($G126=$C126,"YES",""))</f>
        <v/>
      </c>
      <c r="J126" s="13">
        <f>IF(OR($C126="",$G126=""),"",IF(OR($E126="Walk-in exception",$E126="Inbound call exception"),"✓ EXEMPT",IF($C126&gt;$G126,"✗ SOA after appt",IF($G126&lt;DATE(2026,10,1),IF($G126-$C126&lt;2,"⚠ &lt;48h (pre-Oct 1)","✓ OK"),IF($G126=$C126,"✓ Same-day OK*","✓ OK")))))</f>
        <v/>
      </c>
      <c r="K126" s="11" t="n"/>
      <c r="L126" s="11" t="n"/>
      <c r="M126" s="13">
        <f>IF($A126="","",IF(AND($C126&lt;&gt;"",$E126&lt;&gt;"",$L126&lt;&gt;"",$K126&lt;&gt;"",$K126&lt;&gt;"No"),"✓ Documented","⚠ Incomplete"))</f>
        <v/>
      </c>
      <c r="N126" s="14">
        <f>IF($C126="","",DATE(YEAR($C126)+10,MONTH($C126),DAY($C126)))</f>
        <v/>
      </c>
      <c r="O126" s="11" t="n"/>
    </row>
    <row r="127">
      <c r="A127" s="7" t="n"/>
      <c r="B127" s="7" t="n"/>
      <c r="C127" s="8" t="n"/>
      <c r="D127" s="7" t="n"/>
      <c r="E127" s="7" t="n"/>
      <c r="F127" s="7" t="n"/>
      <c r="G127" s="8" t="n"/>
      <c r="H127" s="7" t="n"/>
      <c r="I127" s="9">
        <f>IF(OR($C127="",$G127=""),"",IF($G127=$C127,"YES",""))</f>
        <v/>
      </c>
      <c r="J127" s="9">
        <f>IF(OR($C127="",$G127=""),"",IF(OR($E127="Walk-in exception",$E127="Inbound call exception"),"✓ EXEMPT",IF($C127&gt;$G127,"✗ SOA after appt",IF($G127&lt;DATE(2026,10,1),IF($G127-$C127&lt;2,"⚠ &lt;48h (pre-Oct 1)","✓ OK"),IF($G127=$C127,"✓ Same-day OK*","✓ OK")))))</f>
        <v/>
      </c>
      <c r="K127" s="7" t="n"/>
      <c r="L127" s="7" t="n"/>
      <c r="M127" s="9">
        <f>IF($A127="","",IF(AND($C127&lt;&gt;"",$E127&lt;&gt;"",$L127&lt;&gt;"",$K127&lt;&gt;"",$K127&lt;&gt;"No"),"✓ Documented","⚠ Incomplete"))</f>
        <v/>
      </c>
      <c r="N127" s="10">
        <f>IF($C127="","",DATE(YEAR($C127)+10,MONTH($C127),DAY($C127)))</f>
        <v/>
      </c>
      <c r="O127" s="7" t="n"/>
    </row>
    <row r="128">
      <c r="A128" s="11" t="n"/>
      <c r="B128" s="11" t="n"/>
      <c r="C128" s="12" t="n"/>
      <c r="D128" s="11" t="n"/>
      <c r="E128" s="11" t="n"/>
      <c r="F128" s="11" t="n"/>
      <c r="G128" s="12" t="n"/>
      <c r="H128" s="11" t="n"/>
      <c r="I128" s="13">
        <f>IF(OR($C128="",$G128=""),"",IF($G128=$C128,"YES",""))</f>
        <v/>
      </c>
      <c r="J128" s="13">
        <f>IF(OR($C128="",$G128=""),"",IF(OR($E128="Walk-in exception",$E128="Inbound call exception"),"✓ EXEMPT",IF($C128&gt;$G128,"✗ SOA after appt",IF($G128&lt;DATE(2026,10,1),IF($G128-$C128&lt;2,"⚠ &lt;48h (pre-Oct 1)","✓ OK"),IF($G128=$C128,"✓ Same-day OK*","✓ OK")))))</f>
        <v/>
      </c>
      <c r="K128" s="11" t="n"/>
      <c r="L128" s="11" t="n"/>
      <c r="M128" s="13">
        <f>IF($A128="","",IF(AND($C128&lt;&gt;"",$E128&lt;&gt;"",$L128&lt;&gt;"",$K128&lt;&gt;"",$K128&lt;&gt;"No"),"✓ Documented","⚠ Incomplete"))</f>
        <v/>
      </c>
      <c r="N128" s="14">
        <f>IF($C128="","",DATE(YEAR($C128)+10,MONTH($C128),DAY($C128)))</f>
        <v/>
      </c>
      <c r="O128" s="11" t="n"/>
    </row>
    <row r="129">
      <c r="A129" s="7" t="n"/>
      <c r="B129" s="7" t="n"/>
      <c r="C129" s="8" t="n"/>
      <c r="D129" s="7" t="n"/>
      <c r="E129" s="7" t="n"/>
      <c r="F129" s="7" t="n"/>
      <c r="G129" s="8" t="n"/>
      <c r="H129" s="7" t="n"/>
      <c r="I129" s="9">
        <f>IF(OR($C129="",$G129=""),"",IF($G129=$C129,"YES",""))</f>
        <v/>
      </c>
      <c r="J129" s="9">
        <f>IF(OR($C129="",$G129=""),"",IF(OR($E129="Walk-in exception",$E129="Inbound call exception"),"✓ EXEMPT",IF($C129&gt;$G129,"✗ SOA after appt",IF($G129&lt;DATE(2026,10,1),IF($G129-$C129&lt;2,"⚠ &lt;48h (pre-Oct 1)","✓ OK"),IF($G129=$C129,"✓ Same-day OK*","✓ OK")))))</f>
        <v/>
      </c>
      <c r="K129" s="7" t="n"/>
      <c r="L129" s="7" t="n"/>
      <c r="M129" s="9">
        <f>IF($A129="","",IF(AND($C129&lt;&gt;"",$E129&lt;&gt;"",$L129&lt;&gt;"",$K129&lt;&gt;"",$K129&lt;&gt;"No"),"✓ Documented","⚠ Incomplete"))</f>
        <v/>
      </c>
      <c r="N129" s="10">
        <f>IF($C129="","",DATE(YEAR($C129)+10,MONTH($C129),DAY($C129)))</f>
        <v/>
      </c>
      <c r="O129" s="7" t="n"/>
    </row>
    <row r="130">
      <c r="A130" s="11" t="n"/>
      <c r="B130" s="11" t="n"/>
      <c r="C130" s="12" t="n"/>
      <c r="D130" s="11" t="n"/>
      <c r="E130" s="11" t="n"/>
      <c r="F130" s="11" t="n"/>
      <c r="G130" s="12" t="n"/>
      <c r="H130" s="11" t="n"/>
      <c r="I130" s="13">
        <f>IF(OR($C130="",$G130=""),"",IF($G130=$C130,"YES",""))</f>
        <v/>
      </c>
      <c r="J130" s="13">
        <f>IF(OR($C130="",$G130=""),"",IF(OR($E130="Walk-in exception",$E130="Inbound call exception"),"✓ EXEMPT",IF($C130&gt;$G130,"✗ SOA after appt",IF($G130&lt;DATE(2026,10,1),IF($G130-$C130&lt;2,"⚠ &lt;48h (pre-Oct 1)","✓ OK"),IF($G130=$C130,"✓ Same-day OK*","✓ OK")))))</f>
        <v/>
      </c>
      <c r="K130" s="11" t="n"/>
      <c r="L130" s="11" t="n"/>
      <c r="M130" s="13">
        <f>IF($A130="","",IF(AND($C130&lt;&gt;"",$E130&lt;&gt;"",$L130&lt;&gt;"",$K130&lt;&gt;"",$K130&lt;&gt;"No"),"✓ Documented","⚠ Incomplete"))</f>
        <v/>
      </c>
      <c r="N130" s="14">
        <f>IF($C130="","",DATE(YEAR($C130)+10,MONTH($C130),DAY($C130)))</f>
        <v/>
      </c>
      <c r="O130" s="11" t="n"/>
    </row>
    <row r="131">
      <c r="A131" s="7" t="n"/>
      <c r="B131" s="7" t="n"/>
      <c r="C131" s="8" t="n"/>
      <c r="D131" s="7" t="n"/>
      <c r="E131" s="7" t="n"/>
      <c r="F131" s="7" t="n"/>
      <c r="G131" s="8" t="n"/>
      <c r="H131" s="7" t="n"/>
      <c r="I131" s="9">
        <f>IF(OR($C131="",$G131=""),"",IF($G131=$C131,"YES",""))</f>
        <v/>
      </c>
      <c r="J131" s="9">
        <f>IF(OR($C131="",$G131=""),"",IF(OR($E131="Walk-in exception",$E131="Inbound call exception"),"✓ EXEMPT",IF($C131&gt;$G131,"✗ SOA after appt",IF($G131&lt;DATE(2026,10,1),IF($G131-$C131&lt;2,"⚠ &lt;48h (pre-Oct 1)","✓ OK"),IF($G131=$C131,"✓ Same-day OK*","✓ OK")))))</f>
        <v/>
      </c>
      <c r="K131" s="7" t="n"/>
      <c r="L131" s="7" t="n"/>
      <c r="M131" s="9">
        <f>IF($A131="","",IF(AND($C131&lt;&gt;"",$E131&lt;&gt;"",$L131&lt;&gt;"",$K131&lt;&gt;"",$K131&lt;&gt;"No"),"✓ Documented","⚠ Incomplete"))</f>
        <v/>
      </c>
      <c r="N131" s="10">
        <f>IF($C131="","",DATE(YEAR($C131)+10,MONTH($C131),DAY($C131)))</f>
        <v/>
      </c>
      <c r="O131" s="7" t="n"/>
    </row>
    <row r="132">
      <c r="A132" s="11" t="n"/>
      <c r="B132" s="11" t="n"/>
      <c r="C132" s="12" t="n"/>
      <c r="D132" s="11" t="n"/>
      <c r="E132" s="11" t="n"/>
      <c r="F132" s="11" t="n"/>
      <c r="G132" s="12" t="n"/>
      <c r="H132" s="11" t="n"/>
      <c r="I132" s="13">
        <f>IF(OR($C132="",$G132=""),"",IF($G132=$C132,"YES",""))</f>
        <v/>
      </c>
      <c r="J132" s="13">
        <f>IF(OR($C132="",$G132=""),"",IF(OR($E132="Walk-in exception",$E132="Inbound call exception"),"✓ EXEMPT",IF($C132&gt;$G132,"✗ SOA after appt",IF($G132&lt;DATE(2026,10,1),IF($G132-$C132&lt;2,"⚠ &lt;48h (pre-Oct 1)","✓ OK"),IF($G132=$C132,"✓ Same-day OK*","✓ OK")))))</f>
        <v/>
      </c>
      <c r="K132" s="11" t="n"/>
      <c r="L132" s="11" t="n"/>
      <c r="M132" s="13">
        <f>IF($A132="","",IF(AND($C132&lt;&gt;"",$E132&lt;&gt;"",$L132&lt;&gt;"",$K132&lt;&gt;"",$K132&lt;&gt;"No"),"✓ Documented","⚠ Incomplete"))</f>
        <v/>
      </c>
      <c r="N132" s="14">
        <f>IF($C132="","",DATE(YEAR($C132)+10,MONTH($C132),DAY($C132)))</f>
        <v/>
      </c>
      <c r="O132" s="11" t="n"/>
    </row>
    <row r="133">
      <c r="A133" s="7" t="n"/>
      <c r="B133" s="7" t="n"/>
      <c r="C133" s="8" t="n"/>
      <c r="D133" s="7" t="n"/>
      <c r="E133" s="7" t="n"/>
      <c r="F133" s="7" t="n"/>
      <c r="G133" s="8" t="n"/>
      <c r="H133" s="7" t="n"/>
      <c r="I133" s="9">
        <f>IF(OR($C133="",$G133=""),"",IF($G133=$C133,"YES",""))</f>
        <v/>
      </c>
      <c r="J133" s="9">
        <f>IF(OR($C133="",$G133=""),"",IF(OR($E133="Walk-in exception",$E133="Inbound call exception"),"✓ EXEMPT",IF($C133&gt;$G133,"✗ SOA after appt",IF($G133&lt;DATE(2026,10,1),IF($G133-$C133&lt;2,"⚠ &lt;48h (pre-Oct 1)","✓ OK"),IF($G133=$C133,"✓ Same-day OK*","✓ OK")))))</f>
        <v/>
      </c>
      <c r="K133" s="7" t="n"/>
      <c r="L133" s="7" t="n"/>
      <c r="M133" s="9">
        <f>IF($A133="","",IF(AND($C133&lt;&gt;"",$E133&lt;&gt;"",$L133&lt;&gt;"",$K133&lt;&gt;"",$K133&lt;&gt;"No"),"✓ Documented","⚠ Incomplete"))</f>
        <v/>
      </c>
      <c r="N133" s="10">
        <f>IF($C133="","",DATE(YEAR($C133)+10,MONTH($C133),DAY($C133)))</f>
        <v/>
      </c>
      <c r="O133" s="7" t="n"/>
    </row>
    <row r="134">
      <c r="A134" s="11" t="n"/>
      <c r="B134" s="11" t="n"/>
      <c r="C134" s="12" t="n"/>
      <c r="D134" s="11" t="n"/>
      <c r="E134" s="11" t="n"/>
      <c r="F134" s="11" t="n"/>
      <c r="G134" s="12" t="n"/>
      <c r="H134" s="11" t="n"/>
      <c r="I134" s="13">
        <f>IF(OR($C134="",$G134=""),"",IF($G134=$C134,"YES",""))</f>
        <v/>
      </c>
      <c r="J134" s="13">
        <f>IF(OR($C134="",$G134=""),"",IF(OR($E134="Walk-in exception",$E134="Inbound call exception"),"✓ EXEMPT",IF($C134&gt;$G134,"✗ SOA after appt",IF($G134&lt;DATE(2026,10,1),IF($G134-$C134&lt;2,"⚠ &lt;48h (pre-Oct 1)","✓ OK"),IF($G134=$C134,"✓ Same-day OK*","✓ OK")))))</f>
        <v/>
      </c>
      <c r="K134" s="11" t="n"/>
      <c r="L134" s="11" t="n"/>
      <c r="M134" s="13">
        <f>IF($A134="","",IF(AND($C134&lt;&gt;"",$E134&lt;&gt;"",$L134&lt;&gt;"",$K134&lt;&gt;"",$K134&lt;&gt;"No"),"✓ Documented","⚠ Incomplete"))</f>
        <v/>
      </c>
      <c r="N134" s="14">
        <f>IF($C134="","",DATE(YEAR($C134)+10,MONTH($C134),DAY($C134)))</f>
        <v/>
      </c>
      <c r="O134" s="11" t="n"/>
    </row>
    <row r="135">
      <c r="A135" s="7" t="n"/>
      <c r="B135" s="7" t="n"/>
      <c r="C135" s="8" t="n"/>
      <c r="D135" s="7" t="n"/>
      <c r="E135" s="7" t="n"/>
      <c r="F135" s="7" t="n"/>
      <c r="G135" s="8" t="n"/>
      <c r="H135" s="7" t="n"/>
      <c r="I135" s="9">
        <f>IF(OR($C135="",$G135=""),"",IF($G135=$C135,"YES",""))</f>
        <v/>
      </c>
      <c r="J135" s="9">
        <f>IF(OR($C135="",$G135=""),"",IF(OR($E135="Walk-in exception",$E135="Inbound call exception"),"✓ EXEMPT",IF($C135&gt;$G135,"✗ SOA after appt",IF($G135&lt;DATE(2026,10,1),IF($G135-$C135&lt;2,"⚠ &lt;48h (pre-Oct 1)","✓ OK"),IF($G135=$C135,"✓ Same-day OK*","✓ OK")))))</f>
        <v/>
      </c>
      <c r="K135" s="7" t="n"/>
      <c r="L135" s="7" t="n"/>
      <c r="M135" s="9">
        <f>IF($A135="","",IF(AND($C135&lt;&gt;"",$E135&lt;&gt;"",$L135&lt;&gt;"",$K135&lt;&gt;"",$K135&lt;&gt;"No"),"✓ Documented","⚠ Incomplete"))</f>
        <v/>
      </c>
      <c r="N135" s="10">
        <f>IF($C135="","",DATE(YEAR($C135)+10,MONTH($C135),DAY($C135)))</f>
        <v/>
      </c>
      <c r="O135" s="7" t="n"/>
    </row>
    <row r="136">
      <c r="A136" s="11" t="n"/>
      <c r="B136" s="11" t="n"/>
      <c r="C136" s="12" t="n"/>
      <c r="D136" s="11" t="n"/>
      <c r="E136" s="11" t="n"/>
      <c r="F136" s="11" t="n"/>
      <c r="G136" s="12" t="n"/>
      <c r="H136" s="11" t="n"/>
      <c r="I136" s="13">
        <f>IF(OR($C136="",$G136=""),"",IF($G136=$C136,"YES",""))</f>
        <v/>
      </c>
      <c r="J136" s="13">
        <f>IF(OR($C136="",$G136=""),"",IF(OR($E136="Walk-in exception",$E136="Inbound call exception"),"✓ EXEMPT",IF($C136&gt;$G136,"✗ SOA after appt",IF($G136&lt;DATE(2026,10,1),IF($G136-$C136&lt;2,"⚠ &lt;48h (pre-Oct 1)","✓ OK"),IF($G136=$C136,"✓ Same-day OK*","✓ OK")))))</f>
        <v/>
      </c>
      <c r="K136" s="11" t="n"/>
      <c r="L136" s="11" t="n"/>
      <c r="M136" s="13">
        <f>IF($A136="","",IF(AND($C136&lt;&gt;"",$E136&lt;&gt;"",$L136&lt;&gt;"",$K136&lt;&gt;"",$K136&lt;&gt;"No"),"✓ Documented","⚠ Incomplete"))</f>
        <v/>
      </c>
      <c r="N136" s="14">
        <f>IF($C136="","",DATE(YEAR($C136)+10,MONTH($C136),DAY($C136)))</f>
        <v/>
      </c>
      <c r="O136" s="11" t="n"/>
    </row>
    <row r="137">
      <c r="A137" s="7" t="n"/>
      <c r="B137" s="7" t="n"/>
      <c r="C137" s="8" t="n"/>
      <c r="D137" s="7" t="n"/>
      <c r="E137" s="7" t="n"/>
      <c r="F137" s="7" t="n"/>
      <c r="G137" s="8" t="n"/>
      <c r="H137" s="7" t="n"/>
      <c r="I137" s="9">
        <f>IF(OR($C137="",$G137=""),"",IF($G137=$C137,"YES",""))</f>
        <v/>
      </c>
      <c r="J137" s="9">
        <f>IF(OR($C137="",$G137=""),"",IF(OR($E137="Walk-in exception",$E137="Inbound call exception"),"✓ EXEMPT",IF($C137&gt;$G137,"✗ SOA after appt",IF($G137&lt;DATE(2026,10,1),IF($G137-$C137&lt;2,"⚠ &lt;48h (pre-Oct 1)","✓ OK"),IF($G137=$C137,"✓ Same-day OK*","✓ OK")))))</f>
        <v/>
      </c>
      <c r="K137" s="7" t="n"/>
      <c r="L137" s="7" t="n"/>
      <c r="M137" s="9">
        <f>IF($A137="","",IF(AND($C137&lt;&gt;"",$E137&lt;&gt;"",$L137&lt;&gt;"",$K137&lt;&gt;"",$K137&lt;&gt;"No"),"✓ Documented","⚠ Incomplete"))</f>
        <v/>
      </c>
      <c r="N137" s="10">
        <f>IF($C137="","",DATE(YEAR($C137)+10,MONTH($C137),DAY($C137)))</f>
        <v/>
      </c>
      <c r="O137" s="7" t="n"/>
    </row>
    <row r="138">
      <c r="A138" s="11" t="n"/>
      <c r="B138" s="11" t="n"/>
      <c r="C138" s="12" t="n"/>
      <c r="D138" s="11" t="n"/>
      <c r="E138" s="11" t="n"/>
      <c r="F138" s="11" t="n"/>
      <c r="G138" s="12" t="n"/>
      <c r="H138" s="11" t="n"/>
      <c r="I138" s="13">
        <f>IF(OR($C138="",$G138=""),"",IF($G138=$C138,"YES",""))</f>
        <v/>
      </c>
      <c r="J138" s="13">
        <f>IF(OR($C138="",$G138=""),"",IF(OR($E138="Walk-in exception",$E138="Inbound call exception"),"✓ EXEMPT",IF($C138&gt;$G138,"✗ SOA after appt",IF($G138&lt;DATE(2026,10,1),IF($G138-$C138&lt;2,"⚠ &lt;48h (pre-Oct 1)","✓ OK"),IF($G138=$C138,"✓ Same-day OK*","✓ OK")))))</f>
        <v/>
      </c>
      <c r="K138" s="11" t="n"/>
      <c r="L138" s="11" t="n"/>
      <c r="M138" s="13">
        <f>IF($A138="","",IF(AND($C138&lt;&gt;"",$E138&lt;&gt;"",$L138&lt;&gt;"",$K138&lt;&gt;"",$K138&lt;&gt;"No"),"✓ Documented","⚠ Incomplete"))</f>
        <v/>
      </c>
      <c r="N138" s="14">
        <f>IF($C138="","",DATE(YEAR($C138)+10,MONTH($C138),DAY($C138)))</f>
        <v/>
      </c>
      <c r="O138" s="11" t="n"/>
    </row>
    <row r="139">
      <c r="A139" s="7" t="n"/>
      <c r="B139" s="7" t="n"/>
      <c r="C139" s="8" t="n"/>
      <c r="D139" s="7" t="n"/>
      <c r="E139" s="7" t="n"/>
      <c r="F139" s="7" t="n"/>
      <c r="G139" s="8" t="n"/>
      <c r="H139" s="7" t="n"/>
      <c r="I139" s="9">
        <f>IF(OR($C139="",$G139=""),"",IF($G139=$C139,"YES",""))</f>
        <v/>
      </c>
      <c r="J139" s="9">
        <f>IF(OR($C139="",$G139=""),"",IF(OR($E139="Walk-in exception",$E139="Inbound call exception"),"✓ EXEMPT",IF($C139&gt;$G139,"✗ SOA after appt",IF($G139&lt;DATE(2026,10,1),IF($G139-$C139&lt;2,"⚠ &lt;48h (pre-Oct 1)","✓ OK"),IF($G139=$C139,"✓ Same-day OK*","✓ OK")))))</f>
        <v/>
      </c>
      <c r="K139" s="7" t="n"/>
      <c r="L139" s="7" t="n"/>
      <c r="M139" s="9">
        <f>IF($A139="","",IF(AND($C139&lt;&gt;"",$E139&lt;&gt;"",$L139&lt;&gt;"",$K139&lt;&gt;"",$K139&lt;&gt;"No"),"✓ Documented","⚠ Incomplete"))</f>
        <v/>
      </c>
      <c r="N139" s="10">
        <f>IF($C139="","",DATE(YEAR($C139)+10,MONTH($C139),DAY($C139)))</f>
        <v/>
      </c>
      <c r="O139" s="7" t="n"/>
    </row>
    <row r="140">
      <c r="A140" s="11" t="n"/>
      <c r="B140" s="11" t="n"/>
      <c r="C140" s="12" t="n"/>
      <c r="D140" s="11" t="n"/>
      <c r="E140" s="11" t="n"/>
      <c r="F140" s="11" t="n"/>
      <c r="G140" s="12" t="n"/>
      <c r="H140" s="11" t="n"/>
      <c r="I140" s="13">
        <f>IF(OR($C140="",$G140=""),"",IF($G140=$C140,"YES",""))</f>
        <v/>
      </c>
      <c r="J140" s="13">
        <f>IF(OR($C140="",$G140=""),"",IF(OR($E140="Walk-in exception",$E140="Inbound call exception"),"✓ EXEMPT",IF($C140&gt;$G140,"✗ SOA after appt",IF($G140&lt;DATE(2026,10,1),IF($G140-$C140&lt;2,"⚠ &lt;48h (pre-Oct 1)","✓ OK"),IF($G140=$C140,"✓ Same-day OK*","✓ OK")))))</f>
        <v/>
      </c>
      <c r="K140" s="11" t="n"/>
      <c r="L140" s="11" t="n"/>
      <c r="M140" s="13">
        <f>IF($A140="","",IF(AND($C140&lt;&gt;"",$E140&lt;&gt;"",$L140&lt;&gt;"",$K140&lt;&gt;"",$K140&lt;&gt;"No"),"✓ Documented","⚠ Incomplete"))</f>
        <v/>
      </c>
      <c r="N140" s="14">
        <f>IF($C140="","",DATE(YEAR($C140)+10,MONTH($C140),DAY($C140)))</f>
        <v/>
      </c>
      <c r="O140" s="11" t="n"/>
    </row>
    <row r="141">
      <c r="A141" s="7" t="n"/>
      <c r="B141" s="7" t="n"/>
      <c r="C141" s="8" t="n"/>
      <c r="D141" s="7" t="n"/>
      <c r="E141" s="7" t="n"/>
      <c r="F141" s="7" t="n"/>
      <c r="G141" s="8" t="n"/>
      <c r="H141" s="7" t="n"/>
      <c r="I141" s="9">
        <f>IF(OR($C141="",$G141=""),"",IF($G141=$C141,"YES",""))</f>
        <v/>
      </c>
      <c r="J141" s="9">
        <f>IF(OR($C141="",$G141=""),"",IF(OR($E141="Walk-in exception",$E141="Inbound call exception"),"✓ EXEMPT",IF($C141&gt;$G141,"✗ SOA after appt",IF($G141&lt;DATE(2026,10,1),IF($G141-$C141&lt;2,"⚠ &lt;48h (pre-Oct 1)","✓ OK"),IF($G141=$C141,"✓ Same-day OK*","✓ OK")))))</f>
        <v/>
      </c>
      <c r="K141" s="7" t="n"/>
      <c r="L141" s="7" t="n"/>
      <c r="M141" s="9">
        <f>IF($A141="","",IF(AND($C141&lt;&gt;"",$E141&lt;&gt;"",$L141&lt;&gt;"",$K141&lt;&gt;"",$K141&lt;&gt;"No"),"✓ Documented","⚠ Incomplete"))</f>
        <v/>
      </c>
      <c r="N141" s="10">
        <f>IF($C141="","",DATE(YEAR($C141)+10,MONTH($C141),DAY($C141)))</f>
        <v/>
      </c>
      <c r="O141" s="7" t="n"/>
    </row>
    <row r="142">
      <c r="A142" s="11" t="n"/>
      <c r="B142" s="11" t="n"/>
      <c r="C142" s="12" t="n"/>
      <c r="D142" s="11" t="n"/>
      <c r="E142" s="11" t="n"/>
      <c r="F142" s="11" t="n"/>
      <c r="G142" s="12" t="n"/>
      <c r="H142" s="11" t="n"/>
      <c r="I142" s="13">
        <f>IF(OR($C142="",$G142=""),"",IF($G142=$C142,"YES",""))</f>
        <v/>
      </c>
      <c r="J142" s="13">
        <f>IF(OR($C142="",$G142=""),"",IF(OR($E142="Walk-in exception",$E142="Inbound call exception"),"✓ EXEMPT",IF($C142&gt;$G142,"✗ SOA after appt",IF($G142&lt;DATE(2026,10,1),IF($G142-$C142&lt;2,"⚠ &lt;48h (pre-Oct 1)","✓ OK"),IF($G142=$C142,"✓ Same-day OK*","✓ OK")))))</f>
        <v/>
      </c>
      <c r="K142" s="11" t="n"/>
      <c r="L142" s="11" t="n"/>
      <c r="M142" s="13">
        <f>IF($A142="","",IF(AND($C142&lt;&gt;"",$E142&lt;&gt;"",$L142&lt;&gt;"",$K142&lt;&gt;"",$K142&lt;&gt;"No"),"✓ Documented","⚠ Incomplete"))</f>
        <v/>
      </c>
      <c r="N142" s="14">
        <f>IF($C142="","",DATE(YEAR($C142)+10,MONTH($C142),DAY($C142)))</f>
        <v/>
      </c>
      <c r="O142" s="11" t="n"/>
    </row>
    <row r="143">
      <c r="A143" s="7" t="n"/>
      <c r="B143" s="7" t="n"/>
      <c r="C143" s="8" t="n"/>
      <c r="D143" s="7" t="n"/>
      <c r="E143" s="7" t="n"/>
      <c r="F143" s="7" t="n"/>
      <c r="G143" s="8" t="n"/>
      <c r="H143" s="7" t="n"/>
      <c r="I143" s="9">
        <f>IF(OR($C143="",$G143=""),"",IF($G143=$C143,"YES",""))</f>
        <v/>
      </c>
      <c r="J143" s="9">
        <f>IF(OR($C143="",$G143=""),"",IF(OR($E143="Walk-in exception",$E143="Inbound call exception"),"✓ EXEMPT",IF($C143&gt;$G143,"✗ SOA after appt",IF($G143&lt;DATE(2026,10,1),IF($G143-$C143&lt;2,"⚠ &lt;48h (pre-Oct 1)","✓ OK"),IF($G143=$C143,"✓ Same-day OK*","✓ OK")))))</f>
        <v/>
      </c>
      <c r="K143" s="7" t="n"/>
      <c r="L143" s="7" t="n"/>
      <c r="M143" s="9">
        <f>IF($A143="","",IF(AND($C143&lt;&gt;"",$E143&lt;&gt;"",$L143&lt;&gt;"",$K143&lt;&gt;"",$K143&lt;&gt;"No"),"✓ Documented","⚠ Incomplete"))</f>
        <v/>
      </c>
      <c r="N143" s="10">
        <f>IF($C143="","",DATE(YEAR($C143)+10,MONTH($C143),DAY($C143)))</f>
        <v/>
      </c>
      <c r="O143" s="7" t="n"/>
    </row>
    <row r="144">
      <c r="A144" s="11" t="n"/>
      <c r="B144" s="11" t="n"/>
      <c r="C144" s="12" t="n"/>
      <c r="D144" s="11" t="n"/>
      <c r="E144" s="11" t="n"/>
      <c r="F144" s="11" t="n"/>
      <c r="G144" s="12" t="n"/>
      <c r="H144" s="11" t="n"/>
      <c r="I144" s="13">
        <f>IF(OR($C144="",$G144=""),"",IF($G144=$C144,"YES",""))</f>
        <v/>
      </c>
      <c r="J144" s="13">
        <f>IF(OR($C144="",$G144=""),"",IF(OR($E144="Walk-in exception",$E144="Inbound call exception"),"✓ EXEMPT",IF($C144&gt;$G144,"✗ SOA after appt",IF($G144&lt;DATE(2026,10,1),IF($G144-$C144&lt;2,"⚠ &lt;48h (pre-Oct 1)","✓ OK"),IF($G144=$C144,"✓ Same-day OK*","✓ OK")))))</f>
        <v/>
      </c>
      <c r="K144" s="11" t="n"/>
      <c r="L144" s="11" t="n"/>
      <c r="M144" s="13">
        <f>IF($A144="","",IF(AND($C144&lt;&gt;"",$E144&lt;&gt;"",$L144&lt;&gt;"",$K144&lt;&gt;"",$K144&lt;&gt;"No"),"✓ Documented","⚠ Incomplete"))</f>
        <v/>
      </c>
      <c r="N144" s="14">
        <f>IF($C144="","",DATE(YEAR($C144)+10,MONTH($C144),DAY($C144)))</f>
        <v/>
      </c>
      <c r="O144" s="11" t="n"/>
    </row>
    <row r="145">
      <c r="A145" s="7" t="n"/>
      <c r="B145" s="7" t="n"/>
      <c r="C145" s="8" t="n"/>
      <c r="D145" s="7" t="n"/>
      <c r="E145" s="7" t="n"/>
      <c r="F145" s="7" t="n"/>
      <c r="G145" s="8" t="n"/>
      <c r="H145" s="7" t="n"/>
      <c r="I145" s="9">
        <f>IF(OR($C145="",$G145=""),"",IF($G145=$C145,"YES",""))</f>
        <v/>
      </c>
      <c r="J145" s="9">
        <f>IF(OR($C145="",$G145=""),"",IF(OR($E145="Walk-in exception",$E145="Inbound call exception"),"✓ EXEMPT",IF($C145&gt;$G145,"✗ SOA after appt",IF($G145&lt;DATE(2026,10,1),IF($G145-$C145&lt;2,"⚠ &lt;48h (pre-Oct 1)","✓ OK"),IF($G145=$C145,"✓ Same-day OK*","✓ OK")))))</f>
        <v/>
      </c>
      <c r="K145" s="7" t="n"/>
      <c r="L145" s="7" t="n"/>
      <c r="M145" s="9">
        <f>IF($A145="","",IF(AND($C145&lt;&gt;"",$E145&lt;&gt;"",$L145&lt;&gt;"",$K145&lt;&gt;"",$K145&lt;&gt;"No"),"✓ Documented","⚠ Incomplete"))</f>
        <v/>
      </c>
      <c r="N145" s="10">
        <f>IF($C145="","",DATE(YEAR($C145)+10,MONTH($C145),DAY($C145)))</f>
        <v/>
      </c>
      <c r="O145" s="7" t="n"/>
    </row>
    <row r="146">
      <c r="A146" s="11" t="n"/>
      <c r="B146" s="11" t="n"/>
      <c r="C146" s="12" t="n"/>
      <c r="D146" s="11" t="n"/>
      <c r="E146" s="11" t="n"/>
      <c r="F146" s="11" t="n"/>
      <c r="G146" s="12" t="n"/>
      <c r="H146" s="11" t="n"/>
      <c r="I146" s="13">
        <f>IF(OR($C146="",$G146=""),"",IF($G146=$C146,"YES",""))</f>
        <v/>
      </c>
      <c r="J146" s="13">
        <f>IF(OR($C146="",$G146=""),"",IF(OR($E146="Walk-in exception",$E146="Inbound call exception"),"✓ EXEMPT",IF($C146&gt;$G146,"✗ SOA after appt",IF($G146&lt;DATE(2026,10,1),IF($G146-$C146&lt;2,"⚠ &lt;48h (pre-Oct 1)","✓ OK"),IF($G146=$C146,"✓ Same-day OK*","✓ OK")))))</f>
        <v/>
      </c>
      <c r="K146" s="11" t="n"/>
      <c r="L146" s="11" t="n"/>
      <c r="M146" s="13">
        <f>IF($A146="","",IF(AND($C146&lt;&gt;"",$E146&lt;&gt;"",$L146&lt;&gt;"",$K146&lt;&gt;"",$K146&lt;&gt;"No"),"✓ Documented","⚠ Incomplete"))</f>
        <v/>
      </c>
      <c r="N146" s="14">
        <f>IF($C146="","",DATE(YEAR($C146)+10,MONTH($C146),DAY($C146)))</f>
        <v/>
      </c>
      <c r="O146" s="11" t="n"/>
    </row>
    <row r="147">
      <c r="A147" s="7" t="n"/>
      <c r="B147" s="7" t="n"/>
      <c r="C147" s="8" t="n"/>
      <c r="D147" s="7" t="n"/>
      <c r="E147" s="7" t="n"/>
      <c r="F147" s="7" t="n"/>
      <c r="G147" s="8" t="n"/>
      <c r="H147" s="7" t="n"/>
      <c r="I147" s="9">
        <f>IF(OR($C147="",$G147=""),"",IF($G147=$C147,"YES",""))</f>
        <v/>
      </c>
      <c r="J147" s="9">
        <f>IF(OR($C147="",$G147=""),"",IF(OR($E147="Walk-in exception",$E147="Inbound call exception"),"✓ EXEMPT",IF($C147&gt;$G147,"✗ SOA after appt",IF($G147&lt;DATE(2026,10,1),IF($G147-$C147&lt;2,"⚠ &lt;48h (pre-Oct 1)","✓ OK"),IF($G147=$C147,"✓ Same-day OK*","✓ OK")))))</f>
        <v/>
      </c>
      <c r="K147" s="7" t="n"/>
      <c r="L147" s="7" t="n"/>
      <c r="M147" s="9">
        <f>IF($A147="","",IF(AND($C147&lt;&gt;"",$E147&lt;&gt;"",$L147&lt;&gt;"",$K147&lt;&gt;"",$K147&lt;&gt;"No"),"✓ Documented","⚠ Incomplete"))</f>
        <v/>
      </c>
      <c r="N147" s="10">
        <f>IF($C147="","",DATE(YEAR($C147)+10,MONTH($C147),DAY($C147)))</f>
        <v/>
      </c>
      <c r="O147" s="7" t="n"/>
    </row>
    <row r="148">
      <c r="A148" s="11" t="n"/>
      <c r="B148" s="11" t="n"/>
      <c r="C148" s="12" t="n"/>
      <c r="D148" s="11" t="n"/>
      <c r="E148" s="11" t="n"/>
      <c r="F148" s="11" t="n"/>
      <c r="G148" s="12" t="n"/>
      <c r="H148" s="11" t="n"/>
      <c r="I148" s="13">
        <f>IF(OR($C148="",$G148=""),"",IF($G148=$C148,"YES",""))</f>
        <v/>
      </c>
      <c r="J148" s="13">
        <f>IF(OR($C148="",$G148=""),"",IF(OR($E148="Walk-in exception",$E148="Inbound call exception"),"✓ EXEMPT",IF($C148&gt;$G148,"✗ SOA after appt",IF($G148&lt;DATE(2026,10,1),IF($G148-$C148&lt;2,"⚠ &lt;48h (pre-Oct 1)","✓ OK"),IF($G148=$C148,"✓ Same-day OK*","✓ OK")))))</f>
        <v/>
      </c>
      <c r="K148" s="11" t="n"/>
      <c r="L148" s="11" t="n"/>
      <c r="M148" s="13">
        <f>IF($A148="","",IF(AND($C148&lt;&gt;"",$E148&lt;&gt;"",$L148&lt;&gt;"",$K148&lt;&gt;"",$K148&lt;&gt;"No"),"✓ Documented","⚠ Incomplete"))</f>
        <v/>
      </c>
      <c r="N148" s="14">
        <f>IF($C148="","",DATE(YEAR($C148)+10,MONTH($C148),DAY($C148)))</f>
        <v/>
      </c>
      <c r="O148" s="11" t="n"/>
    </row>
    <row r="149">
      <c r="A149" s="7" t="n"/>
      <c r="B149" s="7" t="n"/>
      <c r="C149" s="8" t="n"/>
      <c r="D149" s="7" t="n"/>
      <c r="E149" s="7" t="n"/>
      <c r="F149" s="7" t="n"/>
      <c r="G149" s="8" t="n"/>
      <c r="H149" s="7" t="n"/>
      <c r="I149" s="9">
        <f>IF(OR($C149="",$G149=""),"",IF($G149=$C149,"YES",""))</f>
        <v/>
      </c>
      <c r="J149" s="9">
        <f>IF(OR($C149="",$G149=""),"",IF(OR($E149="Walk-in exception",$E149="Inbound call exception"),"✓ EXEMPT",IF($C149&gt;$G149,"✗ SOA after appt",IF($G149&lt;DATE(2026,10,1),IF($G149-$C149&lt;2,"⚠ &lt;48h (pre-Oct 1)","✓ OK"),IF($G149=$C149,"✓ Same-day OK*","✓ OK")))))</f>
        <v/>
      </c>
      <c r="K149" s="7" t="n"/>
      <c r="L149" s="7" t="n"/>
      <c r="M149" s="9">
        <f>IF($A149="","",IF(AND($C149&lt;&gt;"",$E149&lt;&gt;"",$L149&lt;&gt;"",$K149&lt;&gt;"",$K149&lt;&gt;"No"),"✓ Documented","⚠ Incomplete"))</f>
        <v/>
      </c>
      <c r="N149" s="10">
        <f>IF($C149="","",DATE(YEAR($C149)+10,MONTH($C149),DAY($C149)))</f>
        <v/>
      </c>
      <c r="O149" s="7" t="n"/>
    </row>
    <row r="150">
      <c r="A150" s="11" t="n"/>
      <c r="B150" s="11" t="n"/>
      <c r="C150" s="12" t="n"/>
      <c r="D150" s="11" t="n"/>
      <c r="E150" s="11" t="n"/>
      <c r="F150" s="11" t="n"/>
      <c r="G150" s="12" t="n"/>
      <c r="H150" s="11" t="n"/>
      <c r="I150" s="13">
        <f>IF(OR($C150="",$G150=""),"",IF($G150=$C150,"YES",""))</f>
        <v/>
      </c>
      <c r="J150" s="13">
        <f>IF(OR($C150="",$G150=""),"",IF(OR($E150="Walk-in exception",$E150="Inbound call exception"),"✓ EXEMPT",IF($C150&gt;$G150,"✗ SOA after appt",IF($G150&lt;DATE(2026,10,1),IF($G150-$C150&lt;2,"⚠ &lt;48h (pre-Oct 1)","✓ OK"),IF($G150=$C150,"✓ Same-day OK*","✓ OK")))))</f>
        <v/>
      </c>
      <c r="K150" s="11" t="n"/>
      <c r="L150" s="11" t="n"/>
      <c r="M150" s="13">
        <f>IF($A150="","",IF(AND($C150&lt;&gt;"",$E150&lt;&gt;"",$L150&lt;&gt;"",$K150&lt;&gt;"",$K150&lt;&gt;"No"),"✓ Documented","⚠ Incomplete"))</f>
        <v/>
      </c>
      <c r="N150" s="14">
        <f>IF($C150="","",DATE(YEAR($C150)+10,MONTH($C150),DAY($C150)))</f>
        <v/>
      </c>
      <c r="O150" s="11" t="n"/>
    </row>
    <row r="151">
      <c r="A151" s="7" t="n"/>
      <c r="B151" s="7" t="n"/>
      <c r="C151" s="8" t="n"/>
      <c r="D151" s="7" t="n"/>
      <c r="E151" s="7" t="n"/>
      <c r="F151" s="7" t="n"/>
      <c r="G151" s="8" t="n"/>
      <c r="H151" s="7" t="n"/>
      <c r="I151" s="9">
        <f>IF(OR($C151="",$G151=""),"",IF($G151=$C151,"YES",""))</f>
        <v/>
      </c>
      <c r="J151" s="9">
        <f>IF(OR($C151="",$G151=""),"",IF(OR($E151="Walk-in exception",$E151="Inbound call exception"),"✓ EXEMPT",IF($C151&gt;$G151,"✗ SOA after appt",IF($G151&lt;DATE(2026,10,1),IF($G151-$C151&lt;2,"⚠ &lt;48h (pre-Oct 1)","✓ OK"),IF($G151=$C151,"✓ Same-day OK*","✓ OK")))))</f>
        <v/>
      </c>
      <c r="K151" s="7" t="n"/>
      <c r="L151" s="7" t="n"/>
      <c r="M151" s="9">
        <f>IF($A151="","",IF(AND($C151&lt;&gt;"",$E151&lt;&gt;"",$L151&lt;&gt;"",$K151&lt;&gt;"",$K151&lt;&gt;"No"),"✓ Documented","⚠ Incomplete"))</f>
        <v/>
      </c>
      <c r="N151" s="10">
        <f>IF($C151="","",DATE(YEAR($C151)+10,MONTH($C151),DAY($C151)))</f>
        <v/>
      </c>
      <c r="O151" s="7" t="n"/>
    </row>
    <row r="152">
      <c r="A152" s="11" t="n"/>
      <c r="B152" s="11" t="n"/>
      <c r="C152" s="12" t="n"/>
      <c r="D152" s="11" t="n"/>
      <c r="E152" s="11" t="n"/>
      <c r="F152" s="11" t="n"/>
      <c r="G152" s="12" t="n"/>
      <c r="H152" s="11" t="n"/>
      <c r="I152" s="13">
        <f>IF(OR($C152="",$G152=""),"",IF($G152=$C152,"YES",""))</f>
        <v/>
      </c>
      <c r="J152" s="13">
        <f>IF(OR($C152="",$G152=""),"",IF(OR($E152="Walk-in exception",$E152="Inbound call exception"),"✓ EXEMPT",IF($C152&gt;$G152,"✗ SOA after appt",IF($G152&lt;DATE(2026,10,1),IF($G152-$C152&lt;2,"⚠ &lt;48h (pre-Oct 1)","✓ OK"),IF($G152=$C152,"✓ Same-day OK*","✓ OK")))))</f>
        <v/>
      </c>
      <c r="K152" s="11" t="n"/>
      <c r="L152" s="11" t="n"/>
      <c r="M152" s="13">
        <f>IF($A152="","",IF(AND($C152&lt;&gt;"",$E152&lt;&gt;"",$L152&lt;&gt;"",$K152&lt;&gt;"",$K152&lt;&gt;"No"),"✓ Documented","⚠ Incomplete"))</f>
        <v/>
      </c>
      <c r="N152" s="14">
        <f>IF($C152="","",DATE(YEAR($C152)+10,MONTH($C152),DAY($C152)))</f>
        <v/>
      </c>
      <c r="O152" s="11" t="n"/>
    </row>
    <row r="153">
      <c r="A153" s="7" t="n"/>
      <c r="B153" s="7" t="n"/>
      <c r="C153" s="8" t="n"/>
      <c r="D153" s="7" t="n"/>
      <c r="E153" s="7" t="n"/>
      <c r="F153" s="7" t="n"/>
      <c r="G153" s="8" t="n"/>
      <c r="H153" s="7" t="n"/>
      <c r="I153" s="9">
        <f>IF(OR($C153="",$G153=""),"",IF($G153=$C153,"YES",""))</f>
        <v/>
      </c>
      <c r="J153" s="9">
        <f>IF(OR($C153="",$G153=""),"",IF(OR($E153="Walk-in exception",$E153="Inbound call exception"),"✓ EXEMPT",IF($C153&gt;$G153,"✗ SOA after appt",IF($G153&lt;DATE(2026,10,1),IF($G153-$C153&lt;2,"⚠ &lt;48h (pre-Oct 1)","✓ OK"),IF($G153=$C153,"✓ Same-day OK*","✓ OK")))))</f>
        <v/>
      </c>
      <c r="K153" s="7" t="n"/>
      <c r="L153" s="7" t="n"/>
      <c r="M153" s="9">
        <f>IF($A153="","",IF(AND($C153&lt;&gt;"",$E153&lt;&gt;"",$L153&lt;&gt;"",$K153&lt;&gt;"",$K153&lt;&gt;"No"),"✓ Documented","⚠ Incomplete"))</f>
        <v/>
      </c>
      <c r="N153" s="10">
        <f>IF($C153="","",DATE(YEAR($C153)+10,MONTH($C153),DAY($C153)))</f>
        <v/>
      </c>
      <c r="O153" s="7" t="n"/>
    </row>
    <row r="154">
      <c r="A154" s="11" t="n"/>
      <c r="B154" s="11" t="n"/>
      <c r="C154" s="12" t="n"/>
      <c r="D154" s="11" t="n"/>
      <c r="E154" s="11" t="n"/>
      <c r="F154" s="11" t="n"/>
      <c r="G154" s="12" t="n"/>
      <c r="H154" s="11" t="n"/>
      <c r="I154" s="13">
        <f>IF(OR($C154="",$G154=""),"",IF($G154=$C154,"YES",""))</f>
        <v/>
      </c>
      <c r="J154" s="13">
        <f>IF(OR($C154="",$G154=""),"",IF(OR($E154="Walk-in exception",$E154="Inbound call exception"),"✓ EXEMPT",IF($C154&gt;$G154,"✗ SOA after appt",IF($G154&lt;DATE(2026,10,1),IF($G154-$C154&lt;2,"⚠ &lt;48h (pre-Oct 1)","✓ OK"),IF($G154=$C154,"✓ Same-day OK*","✓ OK")))))</f>
        <v/>
      </c>
      <c r="K154" s="11" t="n"/>
      <c r="L154" s="11" t="n"/>
      <c r="M154" s="13">
        <f>IF($A154="","",IF(AND($C154&lt;&gt;"",$E154&lt;&gt;"",$L154&lt;&gt;"",$K154&lt;&gt;"",$K154&lt;&gt;"No"),"✓ Documented","⚠ Incomplete"))</f>
        <v/>
      </c>
      <c r="N154" s="14">
        <f>IF($C154="","",DATE(YEAR($C154)+10,MONTH($C154),DAY($C154)))</f>
        <v/>
      </c>
      <c r="O154" s="11" t="n"/>
    </row>
    <row r="155">
      <c r="A155" s="7" t="n"/>
      <c r="B155" s="7" t="n"/>
      <c r="C155" s="8" t="n"/>
      <c r="D155" s="7" t="n"/>
      <c r="E155" s="7" t="n"/>
      <c r="F155" s="7" t="n"/>
      <c r="G155" s="8" t="n"/>
      <c r="H155" s="7" t="n"/>
      <c r="I155" s="9">
        <f>IF(OR($C155="",$G155=""),"",IF($G155=$C155,"YES",""))</f>
        <v/>
      </c>
      <c r="J155" s="9">
        <f>IF(OR($C155="",$G155=""),"",IF(OR($E155="Walk-in exception",$E155="Inbound call exception"),"✓ EXEMPT",IF($C155&gt;$G155,"✗ SOA after appt",IF($G155&lt;DATE(2026,10,1),IF($G155-$C155&lt;2,"⚠ &lt;48h (pre-Oct 1)","✓ OK"),IF($G155=$C155,"✓ Same-day OK*","✓ OK")))))</f>
        <v/>
      </c>
      <c r="K155" s="7" t="n"/>
      <c r="L155" s="7" t="n"/>
      <c r="M155" s="9">
        <f>IF($A155="","",IF(AND($C155&lt;&gt;"",$E155&lt;&gt;"",$L155&lt;&gt;"",$K155&lt;&gt;"",$K155&lt;&gt;"No"),"✓ Documented","⚠ Incomplete"))</f>
        <v/>
      </c>
      <c r="N155" s="10">
        <f>IF($C155="","",DATE(YEAR($C155)+10,MONTH($C155),DAY($C155)))</f>
        <v/>
      </c>
      <c r="O155" s="7" t="n"/>
    </row>
    <row r="156">
      <c r="A156" s="11" t="n"/>
      <c r="B156" s="11" t="n"/>
      <c r="C156" s="12" t="n"/>
      <c r="D156" s="11" t="n"/>
      <c r="E156" s="11" t="n"/>
      <c r="F156" s="11" t="n"/>
      <c r="G156" s="12" t="n"/>
      <c r="H156" s="11" t="n"/>
      <c r="I156" s="13">
        <f>IF(OR($C156="",$G156=""),"",IF($G156=$C156,"YES",""))</f>
        <v/>
      </c>
      <c r="J156" s="13">
        <f>IF(OR($C156="",$G156=""),"",IF(OR($E156="Walk-in exception",$E156="Inbound call exception"),"✓ EXEMPT",IF($C156&gt;$G156,"✗ SOA after appt",IF($G156&lt;DATE(2026,10,1),IF($G156-$C156&lt;2,"⚠ &lt;48h (pre-Oct 1)","✓ OK"),IF($G156=$C156,"✓ Same-day OK*","✓ OK")))))</f>
        <v/>
      </c>
      <c r="K156" s="11" t="n"/>
      <c r="L156" s="11" t="n"/>
      <c r="M156" s="13">
        <f>IF($A156="","",IF(AND($C156&lt;&gt;"",$E156&lt;&gt;"",$L156&lt;&gt;"",$K156&lt;&gt;"",$K156&lt;&gt;"No"),"✓ Documented","⚠ Incomplete"))</f>
        <v/>
      </c>
      <c r="N156" s="14">
        <f>IF($C156="","",DATE(YEAR($C156)+10,MONTH($C156),DAY($C156)))</f>
        <v/>
      </c>
      <c r="O156" s="11" t="n"/>
    </row>
    <row r="157">
      <c r="A157" s="7" t="n"/>
      <c r="B157" s="7" t="n"/>
      <c r="C157" s="8" t="n"/>
      <c r="D157" s="7" t="n"/>
      <c r="E157" s="7" t="n"/>
      <c r="F157" s="7" t="n"/>
      <c r="G157" s="8" t="n"/>
      <c r="H157" s="7" t="n"/>
      <c r="I157" s="9">
        <f>IF(OR($C157="",$G157=""),"",IF($G157=$C157,"YES",""))</f>
        <v/>
      </c>
      <c r="J157" s="9">
        <f>IF(OR($C157="",$G157=""),"",IF(OR($E157="Walk-in exception",$E157="Inbound call exception"),"✓ EXEMPT",IF($C157&gt;$G157,"✗ SOA after appt",IF($G157&lt;DATE(2026,10,1),IF($G157-$C157&lt;2,"⚠ &lt;48h (pre-Oct 1)","✓ OK"),IF($G157=$C157,"✓ Same-day OK*","✓ OK")))))</f>
        <v/>
      </c>
      <c r="K157" s="7" t="n"/>
      <c r="L157" s="7" t="n"/>
      <c r="M157" s="9">
        <f>IF($A157="","",IF(AND($C157&lt;&gt;"",$E157&lt;&gt;"",$L157&lt;&gt;"",$K157&lt;&gt;"",$K157&lt;&gt;"No"),"✓ Documented","⚠ Incomplete"))</f>
        <v/>
      </c>
      <c r="N157" s="10">
        <f>IF($C157="","",DATE(YEAR($C157)+10,MONTH($C157),DAY($C157)))</f>
        <v/>
      </c>
      <c r="O157" s="7" t="n"/>
    </row>
    <row r="158">
      <c r="A158" s="11" t="n"/>
      <c r="B158" s="11" t="n"/>
      <c r="C158" s="12" t="n"/>
      <c r="D158" s="11" t="n"/>
      <c r="E158" s="11" t="n"/>
      <c r="F158" s="11" t="n"/>
      <c r="G158" s="12" t="n"/>
      <c r="H158" s="11" t="n"/>
      <c r="I158" s="13">
        <f>IF(OR($C158="",$G158=""),"",IF($G158=$C158,"YES",""))</f>
        <v/>
      </c>
      <c r="J158" s="13">
        <f>IF(OR($C158="",$G158=""),"",IF(OR($E158="Walk-in exception",$E158="Inbound call exception"),"✓ EXEMPT",IF($C158&gt;$G158,"✗ SOA after appt",IF($G158&lt;DATE(2026,10,1),IF($G158-$C158&lt;2,"⚠ &lt;48h (pre-Oct 1)","✓ OK"),IF($G158=$C158,"✓ Same-day OK*","✓ OK")))))</f>
        <v/>
      </c>
      <c r="K158" s="11" t="n"/>
      <c r="L158" s="11" t="n"/>
      <c r="M158" s="13">
        <f>IF($A158="","",IF(AND($C158&lt;&gt;"",$E158&lt;&gt;"",$L158&lt;&gt;"",$K158&lt;&gt;"",$K158&lt;&gt;"No"),"✓ Documented","⚠ Incomplete"))</f>
        <v/>
      </c>
      <c r="N158" s="14">
        <f>IF($C158="","",DATE(YEAR($C158)+10,MONTH($C158),DAY($C158)))</f>
        <v/>
      </c>
      <c r="O158" s="11" t="n"/>
    </row>
    <row r="159">
      <c r="A159" s="7" t="n"/>
      <c r="B159" s="7" t="n"/>
      <c r="C159" s="8" t="n"/>
      <c r="D159" s="7" t="n"/>
      <c r="E159" s="7" t="n"/>
      <c r="F159" s="7" t="n"/>
      <c r="G159" s="8" t="n"/>
      <c r="H159" s="7" t="n"/>
      <c r="I159" s="9">
        <f>IF(OR($C159="",$G159=""),"",IF($G159=$C159,"YES",""))</f>
        <v/>
      </c>
      <c r="J159" s="9">
        <f>IF(OR($C159="",$G159=""),"",IF(OR($E159="Walk-in exception",$E159="Inbound call exception"),"✓ EXEMPT",IF($C159&gt;$G159,"✗ SOA after appt",IF($G159&lt;DATE(2026,10,1),IF($G159-$C159&lt;2,"⚠ &lt;48h (pre-Oct 1)","✓ OK"),IF($G159=$C159,"✓ Same-day OK*","✓ OK")))))</f>
        <v/>
      </c>
      <c r="K159" s="7" t="n"/>
      <c r="L159" s="7" t="n"/>
      <c r="M159" s="9">
        <f>IF($A159="","",IF(AND($C159&lt;&gt;"",$E159&lt;&gt;"",$L159&lt;&gt;"",$K159&lt;&gt;"",$K159&lt;&gt;"No"),"✓ Documented","⚠ Incomplete"))</f>
        <v/>
      </c>
      <c r="N159" s="10">
        <f>IF($C159="","",DATE(YEAR($C159)+10,MONTH($C159),DAY($C159)))</f>
        <v/>
      </c>
      <c r="O159" s="7" t="n"/>
    </row>
    <row r="160">
      <c r="A160" s="11" t="n"/>
      <c r="B160" s="11" t="n"/>
      <c r="C160" s="12" t="n"/>
      <c r="D160" s="11" t="n"/>
      <c r="E160" s="11" t="n"/>
      <c r="F160" s="11" t="n"/>
      <c r="G160" s="12" t="n"/>
      <c r="H160" s="11" t="n"/>
      <c r="I160" s="13">
        <f>IF(OR($C160="",$G160=""),"",IF($G160=$C160,"YES",""))</f>
        <v/>
      </c>
      <c r="J160" s="13">
        <f>IF(OR($C160="",$G160=""),"",IF(OR($E160="Walk-in exception",$E160="Inbound call exception"),"✓ EXEMPT",IF($C160&gt;$G160,"✗ SOA after appt",IF($G160&lt;DATE(2026,10,1),IF($G160-$C160&lt;2,"⚠ &lt;48h (pre-Oct 1)","✓ OK"),IF($G160=$C160,"✓ Same-day OK*","✓ OK")))))</f>
        <v/>
      </c>
      <c r="K160" s="11" t="n"/>
      <c r="L160" s="11" t="n"/>
      <c r="M160" s="13">
        <f>IF($A160="","",IF(AND($C160&lt;&gt;"",$E160&lt;&gt;"",$L160&lt;&gt;"",$K160&lt;&gt;"",$K160&lt;&gt;"No"),"✓ Documented","⚠ Incomplete"))</f>
        <v/>
      </c>
      <c r="N160" s="14">
        <f>IF($C160="","",DATE(YEAR($C160)+10,MONTH($C160),DAY($C160)))</f>
        <v/>
      </c>
      <c r="O160" s="11" t="n"/>
    </row>
    <row r="161">
      <c r="A161" s="7" t="n"/>
      <c r="B161" s="7" t="n"/>
      <c r="C161" s="8" t="n"/>
      <c r="D161" s="7" t="n"/>
      <c r="E161" s="7" t="n"/>
      <c r="F161" s="7" t="n"/>
      <c r="G161" s="8" t="n"/>
      <c r="H161" s="7" t="n"/>
      <c r="I161" s="9">
        <f>IF(OR($C161="",$G161=""),"",IF($G161=$C161,"YES",""))</f>
        <v/>
      </c>
      <c r="J161" s="9">
        <f>IF(OR($C161="",$G161=""),"",IF(OR($E161="Walk-in exception",$E161="Inbound call exception"),"✓ EXEMPT",IF($C161&gt;$G161,"✗ SOA after appt",IF($G161&lt;DATE(2026,10,1),IF($G161-$C161&lt;2,"⚠ &lt;48h (pre-Oct 1)","✓ OK"),IF($G161=$C161,"✓ Same-day OK*","✓ OK")))))</f>
        <v/>
      </c>
      <c r="K161" s="7" t="n"/>
      <c r="L161" s="7" t="n"/>
      <c r="M161" s="9">
        <f>IF($A161="","",IF(AND($C161&lt;&gt;"",$E161&lt;&gt;"",$L161&lt;&gt;"",$K161&lt;&gt;"",$K161&lt;&gt;"No"),"✓ Documented","⚠ Incomplete"))</f>
        <v/>
      </c>
      <c r="N161" s="10">
        <f>IF($C161="","",DATE(YEAR($C161)+10,MONTH($C161),DAY($C161)))</f>
        <v/>
      </c>
      <c r="O161" s="7" t="n"/>
    </row>
    <row r="162">
      <c r="A162" s="11" t="n"/>
      <c r="B162" s="11" t="n"/>
      <c r="C162" s="12" t="n"/>
      <c r="D162" s="11" t="n"/>
      <c r="E162" s="11" t="n"/>
      <c r="F162" s="11" t="n"/>
      <c r="G162" s="12" t="n"/>
      <c r="H162" s="11" t="n"/>
      <c r="I162" s="13">
        <f>IF(OR($C162="",$G162=""),"",IF($G162=$C162,"YES",""))</f>
        <v/>
      </c>
      <c r="J162" s="13">
        <f>IF(OR($C162="",$G162=""),"",IF(OR($E162="Walk-in exception",$E162="Inbound call exception"),"✓ EXEMPT",IF($C162&gt;$G162,"✗ SOA after appt",IF($G162&lt;DATE(2026,10,1),IF($G162-$C162&lt;2,"⚠ &lt;48h (pre-Oct 1)","✓ OK"),IF($G162=$C162,"✓ Same-day OK*","✓ OK")))))</f>
        <v/>
      </c>
      <c r="K162" s="11" t="n"/>
      <c r="L162" s="11" t="n"/>
      <c r="M162" s="13">
        <f>IF($A162="","",IF(AND($C162&lt;&gt;"",$E162&lt;&gt;"",$L162&lt;&gt;"",$K162&lt;&gt;"",$K162&lt;&gt;"No"),"✓ Documented","⚠ Incomplete"))</f>
        <v/>
      </c>
      <c r="N162" s="14">
        <f>IF($C162="","",DATE(YEAR($C162)+10,MONTH($C162),DAY($C162)))</f>
        <v/>
      </c>
      <c r="O162" s="11" t="n"/>
    </row>
    <row r="163">
      <c r="A163" s="7" t="n"/>
      <c r="B163" s="7" t="n"/>
      <c r="C163" s="8" t="n"/>
      <c r="D163" s="7" t="n"/>
      <c r="E163" s="7" t="n"/>
      <c r="F163" s="7" t="n"/>
      <c r="G163" s="8" t="n"/>
      <c r="H163" s="7" t="n"/>
      <c r="I163" s="9">
        <f>IF(OR($C163="",$G163=""),"",IF($G163=$C163,"YES",""))</f>
        <v/>
      </c>
      <c r="J163" s="9">
        <f>IF(OR($C163="",$G163=""),"",IF(OR($E163="Walk-in exception",$E163="Inbound call exception"),"✓ EXEMPT",IF($C163&gt;$G163,"✗ SOA after appt",IF($G163&lt;DATE(2026,10,1),IF($G163-$C163&lt;2,"⚠ &lt;48h (pre-Oct 1)","✓ OK"),IF($G163=$C163,"✓ Same-day OK*","✓ OK")))))</f>
        <v/>
      </c>
      <c r="K163" s="7" t="n"/>
      <c r="L163" s="7" t="n"/>
      <c r="M163" s="9">
        <f>IF($A163="","",IF(AND($C163&lt;&gt;"",$E163&lt;&gt;"",$L163&lt;&gt;"",$K163&lt;&gt;"",$K163&lt;&gt;"No"),"✓ Documented","⚠ Incomplete"))</f>
        <v/>
      </c>
      <c r="N163" s="10">
        <f>IF($C163="","",DATE(YEAR($C163)+10,MONTH($C163),DAY($C163)))</f>
        <v/>
      </c>
      <c r="O163" s="7" t="n"/>
    </row>
    <row r="164">
      <c r="A164" s="11" t="n"/>
      <c r="B164" s="11" t="n"/>
      <c r="C164" s="12" t="n"/>
      <c r="D164" s="11" t="n"/>
      <c r="E164" s="11" t="n"/>
      <c r="F164" s="11" t="n"/>
      <c r="G164" s="12" t="n"/>
      <c r="H164" s="11" t="n"/>
      <c r="I164" s="13">
        <f>IF(OR($C164="",$G164=""),"",IF($G164=$C164,"YES",""))</f>
        <v/>
      </c>
      <c r="J164" s="13">
        <f>IF(OR($C164="",$G164=""),"",IF(OR($E164="Walk-in exception",$E164="Inbound call exception"),"✓ EXEMPT",IF($C164&gt;$G164,"✗ SOA after appt",IF($G164&lt;DATE(2026,10,1),IF($G164-$C164&lt;2,"⚠ &lt;48h (pre-Oct 1)","✓ OK"),IF($G164=$C164,"✓ Same-day OK*","✓ OK")))))</f>
        <v/>
      </c>
      <c r="K164" s="11" t="n"/>
      <c r="L164" s="11" t="n"/>
      <c r="M164" s="13">
        <f>IF($A164="","",IF(AND($C164&lt;&gt;"",$E164&lt;&gt;"",$L164&lt;&gt;"",$K164&lt;&gt;"",$K164&lt;&gt;"No"),"✓ Documented","⚠ Incomplete"))</f>
        <v/>
      </c>
      <c r="N164" s="14">
        <f>IF($C164="","",DATE(YEAR($C164)+10,MONTH($C164),DAY($C164)))</f>
        <v/>
      </c>
      <c r="O164" s="11" t="n"/>
    </row>
    <row r="165">
      <c r="A165" s="7" t="n"/>
      <c r="B165" s="7" t="n"/>
      <c r="C165" s="8" t="n"/>
      <c r="D165" s="7" t="n"/>
      <c r="E165" s="7" t="n"/>
      <c r="F165" s="7" t="n"/>
      <c r="G165" s="8" t="n"/>
      <c r="H165" s="7" t="n"/>
      <c r="I165" s="9">
        <f>IF(OR($C165="",$G165=""),"",IF($G165=$C165,"YES",""))</f>
        <v/>
      </c>
      <c r="J165" s="9">
        <f>IF(OR($C165="",$G165=""),"",IF(OR($E165="Walk-in exception",$E165="Inbound call exception"),"✓ EXEMPT",IF($C165&gt;$G165,"✗ SOA after appt",IF($G165&lt;DATE(2026,10,1),IF($G165-$C165&lt;2,"⚠ &lt;48h (pre-Oct 1)","✓ OK"),IF($G165=$C165,"✓ Same-day OK*","✓ OK")))))</f>
        <v/>
      </c>
      <c r="K165" s="7" t="n"/>
      <c r="L165" s="7" t="n"/>
      <c r="M165" s="9">
        <f>IF($A165="","",IF(AND($C165&lt;&gt;"",$E165&lt;&gt;"",$L165&lt;&gt;"",$K165&lt;&gt;"",$K165&lt;&gt;"No"),"✓ Documented","⚠ Incomplete"))</f>
        <v/>
      </c>
      <c r="N165" s="10">
        <f>IF($C165="","",DATE(YEAR($C165)+10,MONTH($C165),DAY($C165)))</f>
        <v/>
      </c>
      <c r="O165" s="7" t="n"/>
    </row>
    <row r="166">
      <c r="A166" s="11" t="n"/>
      <c r="B166" s="11" t="n"/>
      <c r="C166" s="12" t="n"/>
      <c r="D166" s="11" t="n"/>
      <c r="E166" s="11" t="n"/>
      <c r="F166" s="11" t="n"/>
      <c r="G166" s="12" t="n"/>
      <c r="H166" s="11" t="n"/>
      <c r="I166" s="13">
        <f>IF(OR($C166="",$G166=""),"",IF($G166=$C166,"YES",""))</f>
        <v/>
      </c>
      <c r="J166" s="13">
        <f>IF(OR($C166="",$G166=""),"",IF(OR($E166="Walk-in exception",$E166="Inbound call exception"),"✓ EXEMPT",IF($C166&gt;$G166,"✗ SOA after appt",IF($G166&lt;DATE(2026,10,1),IF($G166-$C166&lt;2,"⚠ &lt;48h (pre-Oct 1)","✓ OK"),IF($G166=$C166,"✓ Same-day OK*","✓ OK")))))</f>
        <v/>
      </c>
      <c r="K166" s="11" t="n"/>
      <c r="L166" s="11" t="n"/>
      <c r="M166" s="13">
        <f>IF($A166="","",IF(AND($C166&lt;&gt;"",$E166&lt;&gt;"",$L166&lt;&gt;"",$K166&lt;&gt;"",$K166&lt;&gt;"No"),"✓ Documented","⚠ Incomplete"))</f>
        <v/>
      </c>
      <c r="N166" s="14">
        <f>IF($C166="","",DATE(YEAR($C166)+10,MONTH($C166),DAY($C166)))</f>
        <v/>
      </c>
      <c r="O166" s="11" t="n"/>
    </row>
    <row r="167">
      <c r="A167" s="7" t="n"/>
      <c r="B167" s="7" t="n"/>
      <c r="C167" s="8" t="n"/>
      <c r="D167" s="7" t="n"/>
      <c r="E167" s="7" t="n"/>
      <c r="F167" s="7" t="n"/>
      <c r="G167" s="8" t="n"/>
      <c r="H167" s="7" t="n"/>
      <c r="I167" s="9">
        <f>IF(OR($C167="",$G167=""),"",IF($G167=$C167,"YES",""))</f>
        <v/>
      </c>
      <c r="J167" s="9">
        <f>IF(OR($C167="",$G167=""),"",IF(OR($E167="Walk-in exception",$E167="Inbound call exception"),"✓ EXEMPT",IF($C167&gt;$G167,"✗ SOA after appt",IF($G167&lt;DATE(2026,10,1),IF($G167-$C167&lt;2,"⚠ &lt;48h (pre-Oct 1)","✓ OK"),IF($G167=$C167,"✓ Same-day OK*","✓ OK")))))</f>
        <v/>
      </c>
      <c r="K167" s="7" t="n"/>
      <c r="L167" s="7" t="n"/>
      <c r="M167" s="9">
        <f>IF($A167="","",IF(AND($C167&lt;&gt;"",$E167&lt;&gt;"",$L167&lt;&gt;"",$K167&lt;&gt;"",$K167&lt;&gt;"No"),"✓ Documented","⚠ Incomplete"))</f>
        <v/>
      </c>
      <c r="N167" s="10">
        <f>IF($C167="","",DATE(YEAR($C167)+10,MONTH($C167),DAY($C167)))</f>
        <v/>
      </c>
      <c r="O167" s="7" t="n"/>
    </row>
    <row r="168">
      <c r="A168" s="11" t="n"/>
      <c r="B168" s="11" t="n"/>
      <c r="C168" s="12" t="n"/>
      <c r="D168" s="11" t="n"/>
      <c r="E168" s="11" t="n"/>
      <c r="F168" s="11" t="n"/>
      <c r="G168" s="12" t="n"/>
      <c r="H168" s="11" t="n"/>
      <c r="I168" s="13">
        <f>IF(OR($C168="",$G168=""),"",IF($G168=$C168,"YES",""))</f>
        <v/>
      </c>
      <c r="J168" s="13">
        <f>IF(OR($C168="",$G168=""),"",IF(OR($E168="Walk-in exception",$E168="Inbound call exception"),"✓ EXEMPT",IF($C168&gt;$G168,"✗ SOA after appt",IF($G168&lt;DATE(2026,10,1),IF($G168-$C168&lt;2,"⚠ &lt;48h (pre-Oct 1)","✓ OK"),IF($G168=$C168,"✓ Same-day OK*","✓ OK")))))</f>
        <v/>
      </c>
      <c r="K168" s="11" t="n"/>
      <c r="L168" s="11" t="n"/>
      <c r="M168" s="13">
        <f>IF($A168="","",IF(AND($C168&lt;&gt;"",$E168&lt;&gt;"",$L168&lt;&gt;"",$K168&lt;&gt;"",$K168&lt;&gt;"No"),"✓ Documented","⚠ Incomplete"))</f>
        <v/>
      </c>
      <c r="N168" s="14">
        <f>IF($C168="","",DATE(YEAR($C168)+10,MONTH($C168),DAY($C168)))</f>
        <v/>
      </c>
      <c r="O168" s="11" t="n"/>
    </row>
    <row r="169">
      <c r="A169" s="7" t="n"/>
      <c r="B169" s="7" t="n"/>
      <c r="C169" s="8" t="n"/>
      <c r="D169" s="7" t="n"/>
      <c r="E169" s="7" t="n"/>
      <c r="F169" s="7" t="n"/>
      <c r="G169" s="8" t="n"/>
      <c r="H169" s="7" t="n"/>
      <c r="I169" s="9">
        <f>IF(OR($C169="",$G169=""),"",IF($G169=$C169,"YES",""))</f>
        <v/>
      </c>
      <c r="J169" s="9">
        <f>IF(OR($C169="",$G169=""),"",IF(OR($E169="Walk-in exception",$E169="Inbound call exception"),"✓ EXEMPT",IF($C169&gt;$G169,"✗ SOA after appt",IF($G169&lt;DATE(2026,10,1),IF($G169-$C169&lt;2,"⚠ &lt;48h (pre-Oct 1)","✓ OK"),IF($G169=$C169,"✓ Same-day OK*","✓ OK")))))</f>
        <v/>
      </c>
      <c r="K169" s="7" t="n"/>
      <c r="L169" s="7" t="n"/>
      <c r="M169" s="9">
        <f>IF($A169="","",IF(AND($C169&lt;&gt;"",$E169&lt;&gt;"",$L169&lt;&gt;"",$K169&lt;&gt;"",$K169&lt;&gt;"No"),"✓ Documented","⚠ Incomplete"))</f>
        <v/>
      </c>
      <c r="N169" s="10">
        <f>IF($C169="","",DATE(YEAR($C169)+10,MONTH($C169),DAY($C169)))</f>
        <v/>
      </c>
      <c r="O169" s="7" t="n"/>
    </row>
    <row r="170">
      <c r="A170" s="11" t="n"/>
      <c r="B170" s="11" t="n"/>
      <c r="C170" s="12" t="n"/>
      <c r="D170" s="11" t="n"/>
      <c r="E170" s="11" t="n"/>
      <c r="F170" s="11" t="n"/>
      <c r="G170" s="12" t="n"/>
      <c r="H170" s="11" t="n"/>
      <c r="I170" s="13">
        <f>IF(OR($C170="",$G170=""),"",IF($G170=$C170,"YES",""))</f>
        <v/>
      </c>
      <c r="J170" s="13">
        <f>IF(OR($C170="",$G170=""),"",IF(OR($E170="Walk-in exception",$E170="Inbound call exception"),"✓ EXEMPT",IF($C170&gt;$G170,"✗ SOA after appt",IF($G170&lt;DATE(2026,10,1),IF($G170-$C170&lt;2,"⚠ &lt;48h (pre-Oct 1)","✓ OK"),IF($G170=$C170,"✓ Same-day OK*","✓ OK")))))</f>
        <v/>
      </c>
      <c r="K170" s="11" t="n"/>
      <c r="L170" s="11" t="n"/>
      <c r="M170" s="13">
        <f>IF($A170="","",IF(AND($C170&lt;&gt;"",$E170&lt;&gt;"",$L170&lt;&gt;"",$K170&lt;&gt;"",$K170&lt;&gt;"No"),"✓ Documented","⚠ Incomplete"))</f>
        <v/>
      </c>
      <c r="N170" s="14">
        <f>IF($C170="","",DATE(YEAR($C170)+10,MONTH($C170),DAY($C170)))</f>
        <v/>
      </c>
      <c r="O170" s="11" t="n"/>
    </row>
    <row r="171">
      <c r="A171" s="7" t="n"/>
      <c r="B171" s="7" t="n"/>
      <c r="C171" s="8" t="n"/>
      <c r="D171" s="7" t="n"/>
      <c r="E171" s="7" t="n"/>
      <c r="F171" s="7" t="n"/>
      <c r="G171" s="8" t="n"/>
      <c r="H171" s="7" t="n"/>
      <c r="I171" s="9">
        <f>IF(OR($C171="",$G171=""),"",IF($G171=$C171,"YES",""))</f>
        <v/>
      </c>
      <c r="J171" s="9">
        <f>IF(OR($C171="",$G171=""),"",IF(OR($E171="Walk-in exception",$E171="Inbound call exception"),"✓ EXEMPT",IF($C171&gt;$G171,"✗ SOA after appt",IF($G171&lt;DATE(2026,10,1),IF($G171-$C171&lt;2,"⚠ &lt;48h (pre-Oct 1)","✓ OK"),IF($G171=$C171,"✓ Same-day OK*","✓ OK")))))</f>
        <v/>
      </c>
      <c r="K171" s="7" t="n"/>
      <c r="L171" s="7" t="n"/>
      <c r="M171" s="9">
        <f>IF($A171="","",IF(AND($C171&lt;&gt;"",$E171&lt;&gt;"",$L171&lt;&gt;"",$K171&lt;&gt;"",$K171&lt;&gt;"No"),"✓ Documented","⚠ Incomplete"))</f>
        <v/>
      </c>
      <c r="N171" s="10">
        <f>IF($C171="","",DATE(YEAR($C171)+10,MONTH($C171),DAY($C171)))</f>
        <v/>
      </c>
      <c r="O171" s="7" t="n"/>
    </row>
    <row r="172">
      <c r="A172" s="11" t="n"/>
      <c r="B172" s="11" t="n"/>
      <c r="C172" s="12" t="n"/>
      <c r="D172" s="11" t="n"/>
      <c r="E172" s="11" t="n"/>
      <c r="F172" s="11" t="n"/>
      <c r="G172" s="12" t="n"/>
      <c r="H172" s="11" t="n"/>
      <c r="I172" s="13">
        <f>IF(OR($C172="",$G172=""),"",IF($G172=$C172,"YES",""))</f>
        <v/>
      </c>
      <c r="J172" s="13">
        <f>IF(OR($C172="",$G172=""),"",IF(OR($E172="Walk-in exception",$E172="Inbound call exception"),"✓ EXEMPT",IF($C172&gt;$G172,"✗ SOA after appt",IF($G172&lt;DATE(2026,10,1),IF($G172-$C172&lt;2,"⚠ &lt;48h (pre-Oct 1)","✓ OK"),IF($G172=$C172,"✓ Same-day OK*","✓ OK")))))</f>
        <v/>
      </c>
      <c r="K172" s="11" t="n"/>
      <c r="L172" s="11" t="n"/>
      <c r="M172" s="13">
        <f>IF($A172="","",IF(AND($C172&lt;&gt;"",$E172&lt;&gt;"",$L172&lt;&gt;"",$K172&lt;&gt;"",$K172&lt;&gt;"No"),"✓ Documented","⚠ Incomplete"))</f>
        <v/>
      </c>
      <c r="N172" s="14">
        <f>IF($C172="","",DATE(YEAR($C172)+10,MONTH($C172),DAY($C172)))</f>
        <v/>
      </c>
      <c r="O172" s="11" t="n"/>
    </row>
    <row r="173">
      <c r="A173" s="7" t="n"/>
      <c r="B173" s="7" t="n"/>
      <c r="C173" s="8" t="n"/>
      <c r="D173" s="7" t="n"/>
      <c r="E173" s="7" t="n"/>
      <c r="F173" s="7" t="n"/>
      <c r="G173" s="8" t="n"/>
      <c r="H173" s="7" t="n"/>
      <c r="I173" s="9">
        <f>IF(OR($C173="",$G173=""),"",IF($G173=$C173,"YES",""))</f>
        <v/>
      </c>
      <c r="J173" s="9">
        <f>IF(OR($C173="",$G173=""),"",IF(OR($E173="Walk-in exception",$E173="Inbound call exception"),"✓ EXEMPT",IF($C173&gt;$G173,"✗ SOA after appt",IF($G173&lt;DATE(2026,10,1),IF($G173-$C173&lt;2,"⚠ &lt;48h (pre-Oct 1)","✓ OK"),IF($G173=$C173,"✓ Same-day OK*","✓ OK")))))</f>
        <v/>
      </c>
      <c r="K173" s="7" t="n"/>
      <c r="L173" s="7" t="n"/>
      <c r="M173" s="9">
        <f>IF($A173="","",IF(AND($C173&lt;&gt;"",$E173&lt;&gt;"",$L173&lt;&gt;"",$K173&lt;&gt;"",$K173&lt;&gt;"No"),"✓ Documented","⚠ Incomplete"))</f>
        <v/>
      </c>
      <c r="N173" s="10">
        <f>IF($C173="","",DATE(YEAR($C173)+10,MONTH($C173),DAY($C173)))</f>
        <v/>
      </c>
      <c r="O173" s="7" t="n"/>
    </row>
    <row r="174">
      <c r="A174" s="11" t="n"/>
      <c r="B174" s="11" t="n"/>
      <c r="C174" s="12" t="n"/>
      <c r="D174" s="11" t="n"/>
      <c r="E174" s="11" t="n"/>
      <c r="F174" s="11" t="n"/>
      <c r="G174" s="12" t="n"/>
      <c r="H174" s="11" t="n"/>
      <c r="I174" s="13">
        <f>IF(OR($C174="",$G174=""),"",IF($G174=$C174,"YES",""))</f>
        <v/>
      </c>
      <c r="J174" s="13">
        <f>IF(OR($C174="",$G174=""),"",IF(OR($E174="Walk-in exception",$E174="Inbound call exception"),"✓ EXEMPT",IF($C174&gt;$G174,"✗ SOA after appt",IF($G174&lt;DATE(2026,10,1),IF($G174-$C174&lt;2,"⚠ &lt;48h (pre-Oct 1)","✓ OK"),IF($G174=$C174,"✓ Same-day OK*","✓ OK")))))</f>
        <v/>
      </c>
      <c r="K174" s="11" t="n"/>
      <c r="L174" s="11" t="n"/>
      <c r="M174" s="13">
        <f>IF($A174="","",IF(AND($C174&lt;&gt;"",$E174&lt;&gt;"",$L174&lt;&gt;"",$K174&lt;&gt;"",$K174&lt;&gt;"No"),"✓ Documented","⚠ Incomplete"))</f>
        <v/>
      </c>
      <c r="N174" s="14">
        <f>IF($C174="","",DATE(YEAR($C174)+10,MONTH($C174),DAY($C174)))</f>
        <v/>
      </c>
      <c r="O174" s="11" t="n"/>
    </row>
    <row r="175">
      <c r="A175" s="7" t="n"/>
      <c r="B175" s="7" t="n"/>
      <c r="C175" s="8" t="n"/>
      <c r="D175" s="7" t="n"/>
      <c r="E175" s="7" t="n"/>
      <c r="F175" s="7" t="n"/>
      <c r="G175" s="8" t="n"/>
      <c r="H175" s="7" t="n"/>
      <c r="I175" s="9">
        <f>IF(OR($C175="",$G175=""),"",IF($G175=$C175,"YES",""))</f>
        <v/>
      </c>
      <c r="J175" s="9">
        <f>IF(OR($C175="",$G175=""),"",IF(OR($E175="Walk-in exception",$E175="Inbound call exception"),"✓ EXEMPT",IF($C175&gt;$G175,"✗ SOA after appt",IF($G175&lt;DATE(2026,10,1),IF($G175-$C175&lt;2,"⚠ &lt;48h (pre-Oct 1)","✓ OK"),IF($G175=$C175,"✓ Same-day OK*","✓ OK")))))</f>
        <v/>
      </c>
      <c r="K175" s="7" t="n"/>
      <c r="L175" s="7" t="n"/>
      <c r="M175" s="9">
        <f>IF($A175="","",IF(AND($C175&lt;&gt;"",$E175&lt;&gt;"",$L175&lt;&gt;"",$K175&lt;&gt;"",$K175&lt;&gt;"No"),"✓ Documented","⚠ Incomplete"))</f>
        <v/>
      </c>
      <c r="N175" s="10">
        <f>IF($C175="","",DATE(YEAR($C175)+10,MONTH($C175),DAY($C175)))</f>
        <v/>
      </c>
      <c r="O175" s="7" t="n"/>
    </row>
    <row r="176">
      <c r="A176" s="11" t="n"/>
      <c r="B176" s="11" t="n"/>
      <c r="C176" s="12" t="n"/>
      <c r="D176" s="11" t="n"/>
      <c r="E176" s="11" t="n"/>
      <c r="F176" s="11" t="n"/>
      <c r="G176" s="12" t="n"/>
      <c r="H176" s="11" t="n"/>
      <c r="I176" s="13">
        <f>IF(OR($C176="",$G176=""),"",IF($G176=$C176,"YES",""))</f>
        <v/>
      </c>
      <c r="J176" s="13">
        <f>IF(OR($C176="",$G176=""),"",IF(OR($E176="Walk-in exception",$E176="Inbound call exception"),"✓ EXEMPT",IF($C176&gt;$G176,"✗ SOA after appt",IF($G176&lt;DATE(2026,10,1),IF($G176-$C176&lt;2,"⚠ &lt;48h (pre-Oct 1)","✓ OK"),IF($G176=$C176,"✓ Same-day OK*","✓ OK")))))</f>
        <v/>
      </c>
      <c r="K176" s="11" t="n"/>
      <c r="L176" s="11" t="n"/>
      <c r="M176" s="13">
        <f>IF($A176="","",IF(AND($C176&lt;&gt;"",$E176&lt;&gt;"",$L176&lt;&gt;"",$K176&lt;&gt;"",$K176&lt;&gt;"No"),"✓ Documented","⚠ Incomplete"))</f>
        <v/>
      </c>
      <c r="N176" s="14">
        <f>IF($C176="","",DATE(YEAR($C176)+10,MONTH($C176),DAY($C176)))</f>
        <v/>
      </c>
      <c r="O176" s="11" t="n"/>
    </row>
    <row r="177">
      <c r="A177" s="7" t="n"/>
      <c r="B177" s="7" t="n"/>
      <c r="C177" s="8" t="n"/>
      <c r="D177" s="7" t="n"/>
      <c r="E177" s="7" t="n"/>
      <c r="F177" s="7" t="n"/>
      <c r="G177" s="8" t="n"/>
      <c r="H177" s="7" t="n"/>
      <c r="I177" s="9">
        <f>IF(OR($C177="",$G177=""),"",IF($G177=$C177,"YES",""))</f>
        <v/>
      </c>
      <c r="J177" s="9">
        <f>IF(OR($C177="",$G177=""),"",IF(OR($E177="Walk-in exception",$E177="Inbound call exception"),"✓ EXEMPT",IF($C177&gt;$G177,"✗ SOA after appt",IF($G177&lt;DATE(2026,10,1),IF($G177-$C177&lt;2,"⚠ &lt;48h (pre-Oct 1)","✓ OK"),IF($G177=$C177,"✓ Same-day OK*","✓ OK")))))</f>
        <v/>
      </c>
      <c r="K177" s="7" t="n"/>
      <c r="L177" s="7" t="n"/>
      <c r="M177" s="9">
        <f>IF($A177="","",IF(AND($C177&lt;&gt;"",$E177&lt;&gt;"",$L177&lt;&gt;"",$K177&lt;&gt;"",$K177&lt;&gt;"No"),"✓ Documented","⚠ Incomplete"))</f>
        <v/>
      </c>
      <c r="N177" s="10">
        <f>IF($C177="","",DATE(YEAR($C177)+10,MONTH($C177),DAY($C177)))</f>
        <v/>
      </c>
      <c r="O177" s="7" t="n"/>
    </row>
    <row r="178">
      <c r="A178" s="11" t="n"/>
      <c r="B178" s="11" t="n"/>
      <c r="C178" s="12" t="n"/>
      <c r="D178" s="11" t="n"/>
      <c r="E178" s="11" t="n"/>
      <c r="F178" s="11" t="n"/>
      <c r="G178" s="12" t="n"/>
      <c r="H178" s="11" t="n"/>
      <c r="I178" s="13">
        <f>IF(OR($C178="",$G178=""),"",IF($G178=$C178,"YES",""))</f>
        <v/>
      </c>
      <c r="J178" s="13">
        <f>IF(OR($C178="",$G178=""),"",IF(OR($E178="Walk-in exception",$E178="Inbound call exception"),"✓ EXEMPT",IF($C178&gt;$G178,"✗ SOA after appt",IF($G178&lt;DATE(2026,10,1),IF($G178-$C178&lt;2,"⚠ &lt;48h (pre-Oct 1)","✓ OK"),IF($G178=$C178,"✓ Same-day OK*","✓ OK")))))</f>
        <v/>
      </c>
      <c r="K178" s="11" t="n"/>
      <c r="L178" s="11" t="n"/>
      <c r="M178" s="13">
        <f>IF($A178="","",IF(AND($C178&lt;&gt;"",$E178&lt;&gt;"",$L178&lt;&gt;"",$K178&lt;&gt;"",$K178&lt;&gt;"No"),"✓ Documented","⚠ Incomplete"))</f>
        <v/>
      </c>
      <c r="N178" s="14">
        <f>IF($C178="","",DATE(YEAR($C178)+10,MONTH($C178),DAY($C178)))</f>
        <v/>
      </c>
      <c r="O178" s="11" t="n"/>
    </row>
    <row r="179">
      <c r="A179" s="7" t="n"/>
      <c r="B179" s="7" t="n"/>
      <c r="C179" s="8" t="n"/>
      <c r="D179" s="7" t="n"/>
      <c r="E179" s="7" t="n"/>
      <c r="F179" s="7" t="n"/>
      <c r="G179" s="8" t="n"/>
      <c r="H179" s="7" t="n"/>
      <c r="I179" s="9">
        <f>IF(OR($C179="",$G179=""),"",IF($G179=$C179,"YES",""))</f>
        <v/>
      </c>
      <c r="J179" s="9">
        <f>IF(OR($C179="",$G179=""),"",IF(OR($E179="Walk-in exception",$E179="Inbound call exception"),"✓ EXEMPT",IF($C179&gt;$G179,"✗ SOA after appt",IF($G179&lt;DATE(2026,10,1),IF($G179-$C179&lt;2,"⚠ &lt;48h (pre-Oct 1)","✓ OK"),IF($G179=$C179,"✓ Same-day OK*","✓ OK")))))</f>
        <v/>
      </c>
      <c r="K179" s="7" t="n"/>
      <c r="L179" s="7" t="n"/>
      <c r="M179" s="9">
        <f>IF($A179="","",IF(AND($C179&lt;&gt;"",$E179&lt;&gt;"",$L179&lt;&gt;"",$K179&lt;&gt;"",$K179&lt;&gt;"No"),"✓ Documented","⚠ Incomplete"))</f>
        <v/>
      </c>
      <c r="N179" s="10">
        <f>IF($C179="","",DATE(YEAR($C179)+10,MONTH($C179),DAY($C179)))</f>
        <v/>
      </c>
      <c r="O179" s="7" t="n"/>
    </row>
    <row r="180">
      <c r="A180" s="11" t="n"/>
      <c r="B180" s="11" t="n"/>
      <c r="C180" s="12" t="n"/>
      <c r="D180" s="11" t="n"/>
      <c r="E180" s="11" t="n"/>
      <c r="F180" s="11" t="n"/>
      <c r="G180" s="12" t="n"/>
      <c r="H180" s="11" t="n"/>
      <c r="I180" s="13">
        <f>IF(OR($C180="",$G180=""),"",IF($G180=$C180,"YES",""))</f>
        <v/>
      </c>
      <c r="J180" s="13">
        <f>IF(OR($C180="",$G180=""),"",IF(OR($E180="Walk-in exception",$E180="Inbound call exception"),"✓ EXEMPT",IF($C180&gt;$G180,"✗ SOA after appt",IF($G180&lt;DATE(2026,10,1),IF($G180-$C180&lt;2,"⚠ &lt;48h (pre-Oct 1)","✓ OK"),IF($G180=$C180,"✓ Same-day OK*","✓ OK")))))</f>
        <v/>
      </c>
      <c r="K180" s="11" t="n"/>
      <c r="L180" s="11" t="n"/>
      <c r="M180" s="13">
        <f>IF($A180="","",IF(AND($C180&lt;&gt;"",$E180&lt;&gt;"",$L180&lt;&gt;"",$K180&lt;&gt;"",$K180&lt;&gt;"No"),"✓ Documented","⚠ Incomplete"))</f>
        <v/>
      </c>
      <c r="N180" s="14">
        <f>IF($C180="","",DATE(YEAR($C180)+10,MONTH($C180),DAY($C180)))</f>
        <v/>
      </c>
      <c r="O180" s="11" t="n"/>
    </row>
    <row r="181">
      <c r="A181" s="7" t="n"/>
      <c r="B181" s="7" t="n"/>
      <c r="C181" s="8" t="n"/>
      <c r="D181" s="7" t="n"/>
      <c r="E181" s="7" t="n"/>
      <c r="F181" s="7" t="n"/>
      <c r="G181" s="8" t="n"/>
      <c r="H181" s="7" t="n"/>
      <c r="I181" s="9">
        <f>IF(OR($C181="",$G181=""),"",IF($G181=$C181,"YES",""))</f>
        <v/>
      </c>
      <c r="J181" s="9">
        <f>IF(OR($C181="",$G181=""),"",IF(OR($E181="Walk-in exception",$E181="Inbound call exception"),"✓ EXEMPT",IF($C181&gt;$G181,"✗ SOA after appt",IF($G181&lt;DATE(2026,10,1),IF($G181-$C181&lt;2,"⚠ &lt;48h (pre-Oct 1)","✓ OK"),IF($G181=$C181,"✓ Same-day OK*","✓ OK")))))</f>
        <v/>
      </c>
      <c r="K181" s="7" t="n"/>
      <c r="L181" s="7" t="n"/>
      <c r="M181" s="9">
        <f>IF($A181="","",IF(AND($C181&lt;&gt;"",$E181&lt;&gt;"",$L181&lt;&gt;"",$K181&lt;&gt;"",$K181&lt;&gt;"No"),"✓ Documented","⚠ Incomplete"))</f>
        <v/>
      </c>
      <c r="N181" s="10">
        <f>IF($C181="","",DATE(YEAR($C181)+10,MONTH($C181),DAY($C181)))</f>
        <v/>
      </c>
      <c r="O181" s="7" t="n"/>
    </row>
    <row r="182">
      <c r="A182" s="11" t="n"/>
      <c r="B182" s="11" t="n"/>
      <c r="C182" s="12" t="n"/>
      <c r="D182" s="11" t="n"/>
      <c r="E182" s="11" t="n"/>
      <c r="F182" s="11" t="n"/>
      <c r="G182" s="12" t="n"/>
      <c r="H182" s="11" t="n"/>
      <c r="I182" s="13">
        <f>IF(OR($C182="",$G182=""),"",IF($G182=$C182,"YES",""))</f>
        <v/>
      </c>
      <c r="J182" s="13">
        <f>IF(OR($C182="",$G182=""),"",IF(OR($E182="Walk-in exception",$E182="Inbound call exception"),"✓ EXEMPT",IF($C182&gt;$G182,"✗ SOA after appt",IF($G182&lt;DATE(2026,10,1),IF($G182-$C182&lt;2,"⚠ &lt;48h (pre-Oct 1)","✓ OK"),IF($G182=$C182,"✓ Same-day OK*","✓ OK")))))</f>
        <v/>
      </c>
      <c r="K182" s="11" t="n"/>
      <c r="L182" s="11" t="n"/>
      <c r="M182" s="13">
        <f>IF($A182="","",IF(AND($C182&lt;&gt;"",$E182&lt;&gt;"",$L182&lt;&gt;"",$K182&lt;&gt;"",$K182&lt;&gt;"No"),"✓ Documented","⚠ Incomplete"))</f>
        <v/>
      </c>
      <c r="N182" s="14">
        <f>IF($C182="","",DATE(YEAR($C182)+10,MONTH($C182),DAY($C182)))</f>
        <v/>
      </c>
      <c r="O182" s="11" t="n"/>
    </row>
    <row r="183">
      <c r="A183" s="7" t="n"/>
      <c r="B183" s="7" t="n"/>
      <c r="C183" s="8" t="n"/>
      <c r="D183" s="7" t="n"/>
      <c r="E183" s="7" t="n"/>
      <c r="F183" s="7" t="n"/>
      <c r="G183" s="8" t="n"/>
      <c r="H183" s="7" t="n"/>
      <c r="I183" s="9">
        <f>IF(OR($C183="",$G183=""),"",IF($G183=$C183,"YES",""))</f>
        <v/>
      </c>
      <c r="J183" s="9">
        <f>IF(OR($C183="",$G183=""),"",IF(OR($E183="Walk-in exception",$E183="Inbound call exception"),"✓ EXEMPT",IF($C183&gt;$G183,"✗ SOA after appt",IF($G183&lt;DATE(2026,10,1),IF($G183-$C183&lt;2,"⚠ &lt;48h (pre-Oct 1)","✓ OK"),IF($G183=$C183,"✓ Same-day OK*","✓ OK")))))</f>
        <v/>
      </c>
      <c r="K183" s="7" t="n"/>
      <c r="L183" s="7" t="n"/>
      <c r="M183" s="9">
        <f>IF($A183="","",IF(AND($C183&lt;&gt;"",$E183&lt;&gt;"",$L183&lt;&gt;"",$K183&lt;&gt;"",$K183&lt;&gt;"No"),"✓ Documented","⚠ Incomplete"))</f>
        <v/>
      </c>
      <c r="N183" s="10">
        <f>IF($C183="","",DATE(YEAR($C183)+10,MONTH($C183),DAY($C183)))</f>
        <v/>
      </c>
      <c r="O183" s="7" t="n"/>
    </row>
    <row r="184">
      <c r="A184" s="11" t="n"/>
      <c r="B184" s="11" t="n"/>
      <c r="C184" s="12" t="n"/>
      <c r="D184" s="11" t="n"/>
      <c r="E184" s="11" t="n"/>
      <c r="F184" s="11" t="n"/>
      <c r="G184" s="12" t="n"/>
      <c r="H184" s="11" t="n"/>
      <c r="I184" s="13">
        <f>IF(OR($C184="",$G184=""),"",IF($G184=$C184,"YES",""))</f>
        <v/>
      </c>
      <c r="J184" s="13">
        <f>IF(OR($C184="",$G184=""),"",IF(OR($E184="Walk-in exception",$E184="Inbound call exception"),"✓ EXEMPT",IF($C184&gt;$G184,"✗ SOA after appt",IF($G184&lt;DATE(2026,10,1),IF($G184-$C184&lt;2,"⚠ &lt;48h (pre-Oct 1)","✓ OK"),IF($G184=$C184,"✓ Same-day OK*","✓ OK")))))</f>
        <v/>
      </c>
      <c r="K184" s="11" t="n"/>
      <c r="L184" s="11" t="n"/>
      <c r="M184" s="13">
        <f>IF($A184="","",IF(AND($C184&lt;&gt;"",$E184&lt;&gt;"",$L184&lt;&gt;"",$K184&lt;&gt;"",$K184&lt;&gt;"No"),"✓ Documented","⚠ Incomplete"))</f>
        <v/>
      </c>
      <c r="N184" s="14">
        <f>IF($C184="","",DATE(YEAR($C184)+10,MONTH($C184),DAY($C184)))</f>
        <v/>
      </c>
      <c r="O184" s="11" t="n"/>
    </row>
    <row r="185">
      <c r="A185" s="7" t="n"/>
      <c r="B185" s="7" t="n"/>
      <c r="C185" s="8" t="n"/>
      <c r="D185" s="7" t="n"/>
      <c r="E185" s="7" t="n"/>
      <c r="F185" s="7" t="n"/>
      <c r="G185" s="8" t="n"/>
      <c r="H185" s="7" t="n"/>
      <c r="I185" s="9">
        <f>IF(OR($C185="",$G185=""),"",IF($G185=$C185,"YES",""))</f>
        <v/>
      </c>
      <c r="J185" s="9">
        <f>IF(OR($C185="",$G185=""),"",IF(OR($E185="Walk-in exception",$E185="Inbound call exception"),"✓ EXEMPT",IF($C185&gt;$G185,"✗ SOA after appt",IF($G185&lt;DATE(2026,10,1),IF($G185-$C185&lt;2,"⚠ &lt;48h (pre-Oct 1)","✓ OK"),IF($G185=$C185,"✓ Same-day OK*","✓ OK")))))</f>
        <v/>
      </c>
      <c r="K185" s="7" t="n"/>
      <c r="L185" s="7" t="n"/>
      <c r="M185" s="9">
        <f>IF($A185="","",IF(AND($C185&lt;&gt;"",$E185&lt;&gt;"",$L185&lt;&gt;"",$K185&lt;&gt;"",$K185&lt;&gt;"No"),"✓ Documented","⚠ Incomplete"))</f>
        <v/>
      </c>
      <c r="N185" s="10">
        <f>IF($C185="","",DATE(YEAR($C185)+10,MONTH($C185),DAY($C185)))</f>
        <v/>
      </c>
      <c r="O185" s="7" t="n"/>
    </row>
    <row r="186">
      <c r="A186" s="11" t="n"/>
      <c r="B186" s="11" t="n"/>
      <c r="C186" s="12" t="n"/>
      <c r="D186" s="11" t="n"/>
      <c r="E186" s="11" t="n"/>
      <c r="F186" s="11" t="n"/>
      <c r="G186" s="12" t="n"/>
      <c r="H186" s="11" t="n"/>
      <c r="I186" s="13">
        <f>IF(OR($C186="",$G186=""),"",IF($G186=$C186,"YES",""))</f>
        <v/>
      </c>
      <c r="J186" s="13">
        <f>IF(OR($C186="",$G186=""),"",IF(OR($E186="Walk-in exception",$E186="Inbound call exception"),"✓ EXEMPT",IF($C186&gt;$G186,"✗ SOA after appt",IF($G186&lt;DATE(2026,10,1),IF($G186-$C186&lt;2,"⚠ &lt;48h (pre-Oct 1)","✓ OK"),IF($G186=$C186,"✓ Same-day OK*","✓ OK")))))</f>
        <v/>
      </c>
      <c r="K186" s="11" t="n"/>
      <c r="L186" s="11" t="n"/>
      <c r="M186" s="13">
        <f>IF($A186="","",IF(AND($C186&lt;&gt;"",$E186&lt;&gt;"",$L186&lt;&gt;"",$K186&lt;&gt;"",$K186&lt;&gt;"No"),"✓ Documented","⚠ Incomplete"))</f>
        <v/>
      </c>
      <c r="N186" s="14">
        <f>IF($C186="","",DATE(YEAR($C186)+10,MONTH($C186),DAY($C186)))</f>
        <v/>
      </c>
      <c r="O186" s="11" t="n"/>
    </row>
    <row r="187">
      <c r="A187" s="7" t="n"/>
      <c r="B187" s="7" t="n"/>
      <c r="C187" s="8" t="n"/>
      <c r="D187" s="7" t="n"/>
      <c r="E187" s="7" t="n"/>
      <c r="F187" s="7" t="n"/>
      <c r="G187" s="8" t="n"/>
      <c r="H187" s="7" t="n"/>
      <c r="I187" s="9">
        <f>IF(OR($C187="",$G187=""),"",IF($G187=$C187,"YES",""))</f>
        <v/>
      </c>
      <c r="J187" s="9">
        <f>IF(OR($C187="",$G187=""),"",IF(OR($E187="Walk-in exception",$E187="Inbound call exception"),"✓ EXEMPT",IF($C187&gt;$G187,"✗ SOA after appt",IF($G187&lt;DATE(2026,10,1),IF($G187-$C187&lt;2,"⚠ &lt;48h (pre-Oct 1)","✓ OK"),IF($G187=$C187,"✓ Same-day OK*","✓ OK")))))</f>
        <v/>
      </c>
      <c r="K187" s="7" t="n"/>
      <c r="L187" s="7" t="n"/>
      <c r="M187" s="9">
        <f>IF($A187="","",IF(AND($C187&lt;&gt;"",$E187&lt;&gt;"",$L187&lt;&gt;"",$K187&lt;&gt;"",$K187&lt;&gt;"No"),"✓ Documented","⚠ Incomplete"))</f>
        <v/>
      </c>
      <c r="N187" s="10">
        <f>IF($C187="","",DATE(YEAR($C187)+10,MONTH($C187),DAY($C187)))</f>
        <v/>
      </c>
      <c r="O187" s="7" t="n"/>
    </row>
    <row r="188">
      <c r="A188" s="11" t="n"/>
      <c r="B188" s="11" t="n"/>
      <c r="C188" s="12" t="n"/>
      <c r="D188" s="11" t="n"/>
      <c r="E188" s="11" t="n"/>
      <c r="F188" s="11" t="n"/>
      <c r="G188" s="12" t="n"/>
      <c r="H188" s="11" t="n"/>
      <c r="I188" s="13">
        <f>IF(OR($C188="",$G188=""),"",IF($G188=$C188,"YES",""))</f>
        <v/>
      </c>
      <c r="J188" s="13">
        <f>IF(OR($C188="",$G188=""),"",IF(OR($E188="Walk-in exception",$E188="Inbound call exception"),"✓ EXEMPT",IF($C188&gt;$G188,"✗ SOA after appt",IF($G188&lt;DATE(2026,10,1),IF($G188-$C188&lt;2,"⚠ &lt;48h (pre-Oct 1)","✓ OK"),IF($G188=$C188,"✓ Same-day OK*","✓ OK")))))</f>
        <v/>
      </c>
      <c r="K188" s="11" t="n"/>
      <c r="L188" s="11" t="n"/>
      <c r="M188" s="13">
        <f>IF($A188="","",IF(AND($C188&lt;&gt;"",$E188&lt;&gt;"",$L188&lt;&gt;"",$K188&lt;&gt;"",$K188&lt;&gt;"No"),"✓ Documented","⚠ Incomplete"))</f>
        <v/>
      </c>
      <c r="N188" s="14">
        <f>IF($C188="","",DATE(YEAR($C188)+10,MONTH($C188),DAY($C188)))</f>
        <v/>
      </c>
      <c r="O188" s="11" t="n"/>
    </row>
    <row r="189">
      <c r="A189" s="7" t="n"/>
      <c r="B189" s="7" t="n"/>
      <c r="C189" s="8" t="n"/>
      <c r="D189" s="7" t="n"/>
      <c r="E189" s="7" t="n"/>
      <c r="F189" s="7" t="n"/>
      <c r="G189" s="8" t="n"/>
      <c r="H189" s="7" t="n"/>
      <c r="I189" s="9">
        <f>IF(OR($C189="",$G189=""),"",IF($G189=$C189,"YES",""))</f>
        <v/>
      </c>
      <c r="J189" s="9">
        <f>IF(OR($C189="",$G189=""),"",IF(OR($E189="Walk-in exception",$E189="Inbound call exception"),"✓ EXEMPT",IF($C189&gt;$G189,"✗ SOA after appt",IF($G189&lt;DATE(2026,10,1),IF($G189-$C189&lt;2,"⚠ &lt;48h (pre-Oct 1)","✓ OK"),IF($G189=$C189,"✓ Same-day OK*","✓ OK")))))</f>
        <v/>
      </c>
      <c r="K189" s="7" t="n"/>
      <c r="L189" s="7" t="n"/>
      <c r="M189" s="9">
        <f>IF($A189="","",IF(AND($C189&lt;&gt;"",$E189&lt;&gt;"",$L189&lt;&gt;"",$K189&lt;&gt;"",$K189&lt;&gt;"No"),"✓ Documented","⚠ Incomplete"))</f>
        <v/>
      </c>
      <c r="N189" s="10">
        <f>IF($C189="","",DATE(YEAR($C189)+10,MONTH($C189),DAY($C189)))</f>
        <v/>
      </c>
      <c r="O189" s="7" t="n"/>
    </row>
    <row r="190">
      <c r="A190" s="11" t="n"/>
      <c r="B190" s="11" t="n"/>
      <c r="C190" s="12" t="n"/>
      <c r="D190" s="11" t="n"/>
      <c r="E190" s="11" t="n"/>
      <c r="F190" s="11" t="n"/>
      <c r="G190" s="12" t="n"/>
      <c r="H190" s="11" t="n"/>
      <c r="I190" s="13">
        <f>IF(OR($C190="",$G190=""),"",IF($G190=$C190,"YES",""))</f>
        <v/>
      </c>
      <c r="J190" s="13">
        <f>IF(OR($C190="",$G190=""),"",IF(OR($E190="Walk-in exception",$E190="Inbound call exception"),"✓ EXEMPT",IF($C190&gt;$G190,"✗ SOA after appt",IF($G190&lt;DATE(2026,10,1),IF($G190-$C190&lt;2,"⚠ &lt;48h (pre-Oct 1)","✓ OK"),IF($G190=$C190,"✓ Same-day OK*","✓ OK")))))</f>
        <v/>
      </c>
      <c r="K190" s="11" t="n"/>
      <c r="L190" s="11" t="n"/>
      <c r="M190" s="13">
        <f>IF($A190="","",IF(AND($C190&lt;&gt;"",$E190&lt;&gt;"",$L190&lt;&gt;"",$K190&lt;&gt;"",$K190&lt;&gt;"No"),"✓ Documented","⚠ Incomplete"))</f>
        <v/>
      </c>
      <c r="N190" s="14">
        <f>IF($C190="","",DATE(YEAR($C190)+10,MONTH($C190),DAY($C190)))</f>
        <v/>
      </c>
      <c r="O190" s="11" t="n"/>
    </row>
    <row r="191">
      <c r="A191" s="7" t="n"/>
      <c r="B191" s="7" t="n"/>
      <c r="C191" s="8" t="n"/>
      <c r="D191" s="7" t="n"/>
      <c r="E191" s="7" t="n"/>
      <c r="F191" s="7" t="n"/>
      <c r="G191" s="8" t="n"/>
      <c r="H191" s="7" t="n"/>
      <c r="I191" s="9">
        <f>IF(OR($C191="",$G191=""),"",IF($G191=$C191,"YES",""))</f>
        <v/>
      </c>
      <c r="J191" s="9">
        <f>IF(OR($C191="",$G191=""),"",IF(OR($E191="Walk-in exception",$E191="Inbound call exception"),"✓ EXEMPT",IF($C191&gt;$G191,"✗ SOA after appt",IF($G191&lt;DATE(2026,10,1),IF($G191-$C191&lt;2,"⚠ &lt;48h (pre-Oct 1)","✓ OK"),IF($G191=$C191,"✓ Same-day OK*","✓ OK")))))</f>
        <v/>
      </c>
      <c r="K191" s="7" t="n"/>
      <c r="L191" s="7" t="n"/>
      <c r="M191" s="9">
        <f>IF($A191="","",IF(AND($C191&lt;&gt;"",$E191&lt;&gt;"",$L191&lt;&gt;"",$K191&lt;&gt;"",$K191&lt;&gt;"No"),"✓ Documented","⚠ Incomplete"))</f>
        <v/>
      </c>
      <c r="N191" s="10">
        <f>IF($C191="","",DATE(YEAR($C191)+10,MONTH($C191),DAY($C191)))</f>
        <v/>
      </c>
      <c r="O191" s="7" t="n"/>
    </row>
    <row r="192">
      <c r="A192" s="11" t="n"/>
      <c r="B192" s="11" t="n"/>
      <c r="C192" s="12" t="n"/>
      <c r="D192" s="11" t="n"/>
      <c r="E192" s="11" t="n"/>
      <c r="F192" s="11" t="n"/>
      <c r="G192" s="12" t="n"/>
      <c r="H192" s="11" t="n"/>
      <c r="I192" s="13">
        <f>IF(OR($C192="",$G192=""),"",IF($G192=$C192,"YES",""))</f>
        <v/>
      </c>
      <c r="J192" s="13">
        <f>IF(OR($C192="",$G192=""),"",IF(OR($E192="Walk-in exception",$E192="Inbound call exception"),"✓ EXEMPT",IF($C192&gt;$G192,"✗ SOA after appt",IF($G192&lt;DATE(2026,10,1),IF($G192-$C192&lt;2,"⚠ &lt;48h (pre-Oct 1)","✓ OK"),IF($G192=$C192,"✓ Same-day OK*","✓ OK")))))</f>
        <v/>
      </c>
      <c r="K192" s="11" t="n"/>
      <c r="L192" s="11" t="n"/>
      <c r="M192" s="13">
        <f>IF($A192="","",IF(AND($C192&lt;&gt;"",$E192&lt;&gt;"",$L192&lt;&gt;"",$K192&lt;&gt;"",$K192&lt;&gt;"No"),"✓ Documented","⚠ Incomplete"))</f>
        <v/>
      </c>
      <c r="N192" s="14">
        <f>IF($C192="","",DATE(YEAR($C192)+10,MONTH($C192),DAY($C192)))</f>
        <v/>
      </c>
      <c r="O192" s="11" t="n"/>
    </row>
    <row r="193">
      <c r="A193" s="7" t="n"/>
      <c r="B193" s="7" t="n"/>
      <c r="C193" s="8" t="n"/>
      <c r="D193" s="7" t="n"/>
      <c r="E193" s="7" t="n"/>
      <c r="F193" s="7" t="n"/>
      <c r="G193" s="8" t="n"/>
      <c r="H193" s="7" t="n"/>
      <c r="I193" s="9">
        <f>IF(OR($C193="",$G193=""),"",IF($G193=$C193,"YES",""))</f>
        <v/>
      </c>
      <c r="J193" s="9">
        <f>IF(OR($C193="",$G193=""),"",IF(OR($E193="Walk-in exception",$E193="Inbound call exception"),"✓ EXEMPT",IF($C193&gt;$G193,"✗ SOA after appt",IF($G193&lt;DATE(2026,10,1),IF($G193-$C193&lt;2,"⚠ &lt;48h (pre-Oct 1)","✓ OK"),IF($G193=$C193,"✓ Same-day OK*","✓ OK")))))</f>
        <v/>
      </c>
      <c r="K193" s="7" t="n"/>
      <c r="L193" s="7" t="n"/>
      <c r="M193" s="9">
        <f>IF($A193="","",IF(AND($C193&lt;&gt;"",$E193&lt;&gt;"",$L193&lt;&gt;"",$K193&lt;&gt;"",$K193&lt;&gt;"No"),"✓ Documented","⚠ Incomplete"))</f>
        <v/>
      </c>
      <c r="N193" s="10">
        <f>IF($C193="","",DATE(YEAR($C193)+10,MONTH($C193),DAY($C193)))</f>
        <v/>
      </c>
      <c r="O193" s="7" t="n"/>
    </row>
    <row r="194">
      <c r="A194" s="11" t="n"/>
      <c r="B194" s="11" t="n"/>
      <c r="C194" s="12" t="n"/>
      <c r="D194" s="11" t="n"/>
      <c r="E194" s="11" t="n"/>
      <c r="F194" s="11" t="n"/>
      <c r="G194" s="12" t="n"/>
      <c r="H194" s="11" t="n"/>
      <c r="I194" s="13">
        <f>IF(OR($C194="",$G194=""),"",IF($G194=$C194,"YES",""))</f>
        <v/>
      </c>
      <c r="J194" s="13">
        <f>IF(OR($C194="",$G194=""),"",IF(OR($E194="Walk-in exception",$E194="Inbound call exception"),"✓ EXEMPT",IF($C194&gt;$G194,"✗ SOA after appt",IF($G194&lt;DATE(2026,10,1),IF($G194-$C194&lt;2,"⚠ &lt;48h (pre-Oct 1)","✓ OK"),IF($G194=$C194,"✓ Same-day OK*","✓ OK")))))</f>
        <v/>
      </c>
      <c r="K194" s="11" t="n"/>
      <c r="L194" s="11" t="n"/>
      <c r="M194" s="13">
        <f>IF($A194="","",IF(AND($C194&lt;&gt;"",$E194&lt;&gt;"",$L194&lt;&gt;"",$K194&lt;&gt;"",$K194&lt;&gt;"No"),"✓ Documented","⚠ Incomplete"))</f>
        <v/>
      </c>
      <c r="N194" s="14">
        <f>IF($C194="","",DATE(YEAR($C194)+10,MONTH($C194),DAY($C194)))</f>
        <v/>
      </c>
      <c r="O194" s="11" t="n"/>
    </row>
    <row r="195">
      <c r="A195" s="7" t="n"/>
      <c r="B195" s="7" t="n"/>
      <c r="C195" s="8" t="n"/>
      <c r="D195" s="7" t="n"/>
      <c r="E195" s="7" t="n"/>
      <c r="F195" s="7" t="n"/>
      <c r="G195" s="8" t="n"/>
      <c r="H195" s="7" t="n"/>
      <c r="I195" s="9">
        <f>IF(OR($C195="",$G195=""),"",IF($G195=$C195,"YES",""))</f>
        <v/>
      </c>
      <c r="J195" s="9">
        <f>IF(OR($C195="",$G195=""),"",IF(OR($E195="Walk-in exception",$E195="Inbound call exception"),"✓ EXEMPT",IF($C195&gt;$G195,"✗ SOA after appt",IF($G195&lt;DATE(2026,10,1),IF($G195-$C195&lt;2,"⚠ &lt;48h (pre-Oct 1)","✓ OK"),IF($G195=$C195,"✓ Same-day OK*","✓ OK")))))</f>
        <v/>
      </c>
      <c r="K195" s="7" t="n"/>
      <c r="L195" s="7" t="n"/>
      <c r="M195" s="9">
        <f>IF($A195="","",IF(AND($C195&lt;&gt;"",$E195&lt;&gt;"",$L195&lt;&gt;"",$K195&lt;&gt;"",$K195&lt;&gt;"No"),"✓ Documented","⚠ Incomplete"))</f>
        <v/>
      </c>
      <c r="N195" s="10">
        <f>IF($C195="","",DATE(YEAR($C195)+10,MONTH($C195),DAY($C195)))</f>
        <v/>
      </c>
      <c r="O195" s="7" t="n"/>
    </row>
    <row r="196">
      <c r="A196" s="11" t="n"/>
      <c r="B196" s="11" t="n"/>
      <c r="C196" s="12" t="n"/>
      <c r="D196" s="11" t="n"/>
      <c r="E196" s="11" t="n"/>
      <c r="F196" s="11" t="n"/>
      <c r="G196" s="12" t="n"/>
      <c r="H196" s="11" t="n"/>
      <c r="I196" s="13">
        <f>IF(OR($C196="",$G196=""),"",IF($G196=$C196,"YES",""))</f>
        <v/>
      </c>
      <c r="J196" s="13">
        <f>IF(OR($C196="",$G196=""),"",IF(OR($E196="Walk-in exception",$E196="Inbound call exception"),"✓ EXEMPT",IF($C196&gt;$G196,"✗ SOA after appt",IF($G196&lt;DATE(2026,10,1),IF($G196-$C196&lt;2,"⚠ &lt;48h (pre-Oct 1)","✓ OK"),IF($G196=$C196,"✓ Same-day OK*","✓ OK")))))</f>
        <v/>
      </c>
      <c r="K196" s="11" t="n"/>
      <c r="L196" s="11" t="n"/>
      <c r="M196" s="13">
        <f>IF($A196="","",IF(AND($C196&lt;&gt;"",$E196&lt;&gt;"",$L196&lt;&gt;"",$K196&lt;&gt;"",$K196&lt;&gt;"No"),"✓ Documented","⚠ Incomplete"))</f>
        <v/>
      </c>
      <c r="N196" s="14">
        <f>IF($C196="","",DATE(YEAR($C196)+10,MONTH($C196),DAY($C196)))</f>
        <v/>
      </c>
      <c r="O196" s="11" t="n"/>
    </row>
    <row r="197">
      <c r="A197" s="7" t="n"/>
      <c r="B197" s="7" t="n"/>
      <c r="C197" s="8" t="n"/>
      <c r="D197" s="7" t="n"/>
      <c r="E197" s="7" t="n"/>
      <c r="F197" s="7" t="n"/>
      <c r="G197" s="8" t="n"/>
      <c r="H197" s="7" t="n"/>
      <c r="I197" s="9">
        <f>IF(OR($C197="",$G197=""),"",IF($G197=$C197,"YES",""))</f>
        <v/>
      </c>
      <c r="J197" s="9">
        <f>IF(OR($C197="",$G197=""),"",IF(OR($E197="Walk-in exception",$E197="Inbound call exception"),"✓ EXEMPT",IF($C197&gt;$G197,"✗ SOA after appt",IF($G197&lt;DATE(2026,10,1),IF($G197-$C197&lt;2,"⚠ &lt;48h (pre-Oct 1)","✓ OK"),IF($G197=$C197,"✓ Same-day OK*","✓ OK")))))</f>
        <v/>
      </c>
      <c r="K197" s="7" t="n"/>
      <c r="L197" s="7" t="n"/>
      <c r="M197" s="9">
        <f>IF($A197="","",IF(AND($C197&lt;&gt;"",$E197&lt;&gt;"",$L197&lt;&gt;"",$K197&lt;&gt;"",$K197&lt;&gt;"No"),"✓ Documented","⚠ Incomplete"))</f>
        <v/>
      </c>
      <c r="N197" s="10">
        <f>IF($C197="","",DATE(YEAR($C197)+10,MONTH($C197),DAY($C197)))</f>
        <v/>
      </c>
      <c r="O197" s="7" t="n"/>
    </row>
    <row r="198">
      <c r="A198" s="11" t="n"/>
      <c r="B198" s="11" t="n"/>
      <c r="C198" s="12" t="n"/>
      <c r="D198" s="11" t="n"/>
      <c r="E198" s="11" t="n"/>
      <c r="F198" s="11" t="n"/>
      <c r="G198" s="12" t="n"/>
      <c r="H198" s="11" t="n"/>
      <c r="I198" s="13">
        <f>IF(OR($C198="",$G198=""),"",IF($G198=$C198,"YES",""))</f>
        <v/>
      </c>
      <c r="J198" s="13">
        <f>IF(OR($C198="",$G198=""),"",IF(OR($E198="Walk-in exception",$E198="Inbound call exception"),"✓ EXEMPT",IF($C198&gt;$G198,"✗ SOA after appt",IF($G198&lt;DATE(2026,10,1),IF($G198-$C198&lt;2,"⚠ &lt;48h (pre-Oct 1)","✓ OK"),IF($G198=$C198,"✓ Same-day OK*","✓ OK")))))</f>
        <v/>
      </c>
      <c r="K198" s="11" t="n"/>
      <c r="L198" s="11" t="n"/>
      <c r="M198" s="13">
        <f>IF($A198="","",IF(AND($C198&lt;&gt;"",$E198&lt;&gt;"",$L198&lt;&gt;"",$K198&lt;&gt;"",$K198&lt;&gt;"No"),"✓ Documented","⚠ Incomplete"))</f>
        <v/>
      </c>
      <c r="N198" s="14">
        <f>IF($C198="","",DATE(YEAR($C198)+10,MONTH($C198),DAY($C198)))</f>
        <v/>
      </c>
      <c r="O198" s="11" t="n"/>
    </row>
    <row r="199">
      <c r="A199" s="7" t="n"/>
      <c r="B199" s="7" t="n"/>
      <c r="C199" s="8" t="n"/>
      <c r="D199" s="7" t="n"/>
      <c r="E199" s="7" t="n"/>
      <c r="F199" s="7" t="n"/>
      <c r="G199" s="8" t="n"/>
      <c r="H199" s="7" t="n"/>
      <c r="I199" s="9">
        <f>IF(OR($C199="",$G199=""),"",IF($G199=$C199,"YES",""))</f>
        <v/>
      </c>
      <c r="J199" s="9">
        <f>IF(OR($C199="",$G199=""),"",IF(OR($E199="Walk-in exception",$E199="Inbound call exception"),"✓ EXEMPT",IF($C199&gt;$G199,"✗ SOA after appt",IF($G199&lt;DATE(2026,10,1),IF($G199-$C199&lt;2,"⚠ &lt;48h (pre-Oct 1)","✓ OK"),IF($G199=$C199,"✓ Same-day OK*","✓ OK")))))</f>
        <v/>
      </c>
      <c r="K199" s="7" t="n"/>
      <c r="L199" s="7" t="n"/>
      <c r="M199" s="9">
        <f>IF($A199="","",IF(AND($C199&lt;&gt;"",$E199&lt;&gt;"",$L199&lt;&gt;"",$K199&lt;&gt;"",$K199&lt;&gt;"No"),"✓ Documented","⚠ Incomplete"))</f>
        <v/>
      </c>
      <c r="N199" s="10">
        <f>IF($C199="","",DATE(YEAR($C199)+10,MONTH($C199),DAY($C199)))</f>
        <v/>
      </c>
      <c r="O199" s="7" t="n"/>
    </row>
    <row r="200">
      <c r="A200" s="11" t="n"/>
      <c r="B200" s="11" t="n"/>
      <c r="C200" s="12" t="n"/>
      <c r="D200" s="11" t="n"/>
      <c r="E200" s="11" t="n"/>
      <c r="F200" s="11" t="n"/>
      <c r="G200" s="12" t="n"/>
      <c r="H200" s="11" t="n"/>
      <c r="I200" s="13">
        <f>IF(OR($C200="",$G200=""),"",IF($G200=$C200,"YES",""))</f>
        <v/>
      </c>
      <c r="J200" s="13">
        <f>IF(OR($C200="",$G200=""),"",IF(OR($E200="Walk-in exception",$E200="Inbound call exception"),"✓ EXEMPT",IF($C200&gt;$G200,"✗ SOA after appt",IF($G200&lt;DATE(2026,10,1),IF($G200-$C200&lt;2,"⚠ &lt;48h (pre-Oct 1)","✓ OK"),IF($G200=$C200,"✓ Same-day OK*","✓ OK")))))</f>
        <v/>
      </c>
      <c r="K200" s="11" t="n"/>
      <c r="L200" s="11" t="n"/>
      <c r="M200" s="13">
        <f>IF($A200="","",IF(AND($C200&lt;&gt;"",$E200&lt;&gt;"",$L200&lt;&gt;"",$K200&lt;&gt;"",$K200&lt;&gt;"No"),"✓ Documented","⚠ Incomplete"))</f>
        <v/>
      </c>
      <c r="N200" s="14">
        <f>IF($C200="","",DATE(YEAR($C200)+10,MONTH($C200),DAY($C200)))</f>
        <v/>
      </c>
      <c r="O200" s="11" t="n"/>
    </row>
    <row r="201">
      <c r="A201" s="7" t="n"/>
      <c r="B201" s="7" t="n"/>
      <c r="C201" s="8" t="n"/>
      <c r="D201" s="7" t="n"/>
      <c r="E201" s="7" t="n"/>
      <c r="F201" s="7" t="n"/>
      <c r="G201" s="8" t="n"/>
      <c r="H201" s="7" t="n"/>
      <c r="I201" s="9">
        <f>IF(OR($C201="",$G201=""),"",IF($G201=$C201,"YES",""))</f>
        <v/>
      </c>
      <c r="J201" s="9">
        <f>IF(OR($C201="",$G201=""),"",IF(OR($E201="Walk-in exception",$E201="Inbound call exception"),"✓ EXEMPT",IF($C201&gt;$G201,"✗ SOA after appt",IF($G201&lt;DATE(2026,10,1),IF($G201-$C201&lt;2,"⚠ &lt;48h (pre-Oct 1)","✓ OK"),IF($G201=$C201,"✓ Same-day OK*","✓ OK")))))</f>
        <v/>
      </c>
      <c r="K201" s="7" t="n"/>
      <c r="L201" s="7" t="n"/>
      <c r="M201" s="9">
        <f>IF($A201="","",IF(AND($C201&lt;&gt;"",$E201&lt;&gt;"",$L201&lt;&gt;"",$K201&lt;&gt;"",$K201&lt;&gt;"No"),"✓ Documented","⚠ Incomplete"))</f>
        <v/>
      </c>
      <c r="N201" s="10">
        <f>IF($C201="","",DATE(YEAR($C201)+10,MONTH($C201),DAY($C201)))</f>
        <v/>
      </c>
      <c r="O201" s="7" t="n"/>
    </row>
    <row r="202">
      <c r="A202" s="11" t="n"/>
      <c r="B202" s="11" t="n"/>
      <c r="C202" s="12" t="n"/>
      <c r="D202" s="11" t="n"/>
      <c r="E202" s="11" t="n"/>
      <c r="F202" s="11" t="n"/>
      <c r="G202" s="12" t="n"/>
      <c r="H202" s="11" t="n"/>
      <c r="I202" s="13">
        <f>IF(OR($C202="",$G202=""),"",IF($G202=$C202,"YES",""))</f>
        <v/>
      </c>
      <c r="J202" s="13">
        <f>IF(OR($C202="",$G202=""),"",IF(OR($E202="Walk-in exception",$E202="Inbound call exception"),"✓ EXEMPT",IF($C202&gt;$G202,"✗ SOA after appt",IF($G202&lt;DATE(2026,10,1),IF($G202-$C202&lt;2,"⚠ &lt;48h (pre-Oct 1)","✓ OK"),IF($G202=$C202,"✓ Same-day OK*","✓ OK")))))</f>
        <v/>
      </c>
      <c r="K202" s="11" t="n"/>
      <c r="L202" s="11" t="n"/>
      <c r="M202" s="13">
        <f>IF($A202="","",IF(AND($C202&lt;&gt;"",$E202&lt;&gt;"",$L202&lt;&gt;"",$K202&lt;&gt;"",$K202&lt;&gt;"No"),"✓ Documented","⚠ Incomplete"))</f>
        <v/>
      </c>
      <c r="N202" s="14">
        <f>IF($C202="","",DATE(YEAR($C202)+10,MONTH($C202),DAY($C202)))</f>
        <v/>
      </c>
      <c r="O202" s="11" t="n"/>
    </row>
    <row r="203">
      <c r="A203" s="7" t="n"/>
      <c r="B203" s="7" t="n"/>
      <c r="C203" s="8" t="n"/>
      <c r="D203" s="7" t="n"/>
      <c r="E203" s="7" t="n"/>
      <c r="F203" s="7" t="n"/>
      <c r="G203" s="8" t="n"/>
      <c r="H203" s="7" t="n"/>
      <c r="I203" s="9">
        <f>IF(OR($C203="",$G203=""),"",IF($G203=$C203,"YES",""))</f>
        <v/>
      </c>
      <c r="J203" s="9">
        <f>IF(OR($C203="",$G203=""),"",IF(OR($E203="Walk-in exception",$E203="Inbound call exception"),"✓ EXEMPT",IF($C203&gt;$G203,"✗ SOA after appt",IF($G203&lt;DATE(2026,10,1),IF($G203-$C203&lt;2,"⚠ &lt;48h (pre-Oct 1)","✓ OK"),IF($G203=$C203,"✓ Same-day OK*","✓ OK")))))</f>
        <v/>
      </c>
      <c r="K203" s="7" t="n"/>
      <c r="L203" s="7" t="n"/>
      <c r="M203" s="9">
        <f>IF($A203="","",IF(AND($C203&lt;&gt;"",$E203&lt;&gt;"",$L203&lt;&gt;"",$K203&lt;&gt;"",$K203&lt;&gt;"No"),"✓ Documented","⚠ Incomplete"))</f>
        <v/>
      </c>
      <c r="N203" s="10">
        <f>IF($C203="","",DATE(YEAR($C203)+10,MONTH($C203),DAY($C203)))</f>
        <v/>
      </c>
      <c r="O203" s="7" t="n"/>
    </row>
    <row r="204">
      <c r="A204" s="11" t="n"/>
      <c r="B204" s="11" t="n"/>
      <c r="C204" s="12" t="n"/>
      <c r="D204" s="11" t="n"/>
      <c r="E204" s="11" t="n"/>
      <c r="F204" s="11" t="n"/>
      <c r="G204" s="12" t="n"/>
      <c r="H204" s="11" t="n"/>
      <c r="I204" s="13">
        <f>IF(OR($C204="",$G204=""),"",IF($G204=$C204,"YES",""))</f>
        <v/>
      </c>
      <c r="J204" s="13">
        <f>IF(OR($C204="",$G204=""),"",IF(OR($E204="Walk-in exception",$E204="Inbound call exception"),"✓ EXEMPT",IF($C204&gt;$G204,"✗ SOA after appt",IF($G204&lt;DATE(2026,10,1),IF($G204-$C204&lt;2,"⚠ &lt;48h (pre-Oct 1)","✓ OK"),IF($G204=$C204,"✓ Same-day OK*","✓ OK")))))</f>
        <v/>
      </c>
      <c r="K204" s="11" t="n"/>
      <c r="L204" s="11" t="n"/>
      <c r="M204" s="13">
        <f>IF($A204="","",IF(AND($C204&lt;&gt;"",$E204&lt;&gt;"",$L204&lt;&gt;"",$K204&lt;&gt;"",$K204&lt;&gt;"No"),"✓ Documented","⚠ Incomplete"))</f>
        <v/>
      </c>
      <c r="N204" s="14">
        <f>IF($C204="","",DATE(YEAR($C204)+10,MONTH($C204),DAY($C204)))</f>
        <v/>
      </c>
      <c r="O204" s="11" t="n"/>
    </row>
    <row r="205">
      <c r="A205" s="7" t="n"/>
      <c r="B205" s="7" t="n"/>
      <c r="C205" s="8" t="n"/>
      <c r="D205" s="7" t="n"/>
      <c r="E205" s="7" t="n"/>
      <c r="F205" s="7" t="n"/>
      <c r="G205" s="8" t="n"/>
      <c r="H205" s="7" t="n"/>
      <c r="I205" s="9">
        <f>IF(OR($C205="",$G205=""),"",IF($G205=$C205,"YES",""))</f>
        <v/>
      </c>
      <c r="J205" s="9">
        <f>IF(OR($C205="",$G205=""),"",IF(OR($E205="Walk-in exception",$E205="Inbound call exception"),"✓ EXEMPT",IF($C205&gt;$G205,"✗ SOA after appt",IF($G205&lt;DATE(2026,10,1),IF($G205-$C205&lt;2,"⚠ &lt;48h (pre-Oct 1)","✓ OK"),IF($G205=$C205,"✓ Same-day OK*","✓ OK")))))</f>
        <v/>
      </c>
      <c r="K205" s="7" t="n"/>
      <c r="L205" s="7" t="n"/>
      <c r="M205" s="9">
        <f>IF($A205="","",IF(AND($C205&lt;&gt;"",$E205&lt;&gt;"",$L205&lt;&gt;"",$K205&lt;&gt;"",$K205&lt;&gt;"No"),"✓ Documented","⚠ Incomplete"))</f>
        <v/>
      </c>
      <c r="N205" s="10">
        <f>IF($C205="","",DATE(YEAR($C205)+10,MONTH($C205),DAY($C205)))</f>
        <v/>
      </c>
      <c r="O205" s="7" t="n"/>
    </row>
    <row r="206">
      <c r="A206" s="11" t="n"/>
      <c r="B206" s="11" t="n"/>
      <c r="C206" s="12" t="n"/>
      <c r="D206" s="11" t="n"/>
      <c r="E206" s="11" t="n"/>
      <c r="F206" s="11" t="n"/>
      <c r="G206" s="12" t="n"/>
      <c r="H206" s="11" t="n"/>
      <c r="I206" s="13">
        <f>IF(OR($C206="",$G206=""),"",IF($G206=$C206,"YES",""))</f>
        <v/>
      </c>
      <c r="J206" s="13">
        <f>IF(OR($C206="",$G206=""),"",IF(OR($E206="Walk-in exception",$E206="Inbound call exception"),"✓ EXEMPT",IF($C206&gt;$G206,"✗ SOA after appt",IF($G206&lt;DATE(2026,10,1),IF($G206-$C206&lt;2,"⚠ &lt;48h (pre-Oct 1)","✓ OK"),IF($G206=$C206,"✓ Same-day OK*","✓ OK")))))</f>
        <v/>
      </c>
      <c r="K206" s="11" t="n"/>
      <c r="L206" s="11" t="n"/>
      <c r="M206" s="13">
        <f>IF($A206="","",IF(AND($C206&lt;&gt;"",$E206&lt;&gt;"",$L206&lt;&gt;"",$K206&lt;&gt;"",$K206&lt;&gt;"No"),"✓ Documented","⚠ Incomplete"))</f>
        <v/>
      </c>
      <c r="N206" s="14">
        <f>IF($C206="","",DATE(YEAR($C206)+10,MONTH($C206),DAY($C206)))</f>
        <v/>
      </c>
      <c r="O206" s="11" t="n"/>
    </row>
    <row r="207">
      <c r="A207" s="7" t="n"/>
      <c r="B207" s="7" t="n"/>
      <c r="C207" s="8" t="n"/>
      <c r="D207" s="7" t="n"/>
      <c r="E207" s="7" t="n"/>
      <c r="F207" s="7" t="n"/>
      <c r="G207" s="8" t="n"/>
      <c r="H207" s="7" t="n"/>
      <c r="I207" s="9">
        <f>IF(OR($C207="",$G207=""),"",IF($G207=$C207,"YES",""))</f>
        <v/>
      </c>
      <c r="J207" s="9">
        <f>IF(OR($C207="",$G207=""),"",IF(OR($E207="Walk-in exception",$E207="Inbound call exception"),"✓ EXEMPT",IF($C207&gt;$G207,"✗ SOA after appt",IF($G207&lt;DATE(2026,10,1),IF($G207-$C207&lt;2,"⚠ &lt;48h (pre-Oct 1)","✓ OK"),IF($G207=$C207,"✓ Same-day OK*","✓ OK")))))</f>
        <v/>
      </c>
      <c r="K207" s="7" t="n"/>
      <c r="L207" s="7" t="n"/>
      <c r="M207" s="9">
        <f>IF($A207="","",IF(AND($C207&lt;&gt;"",$E207&lt;&gt;"",$L207&lt;&gt;"",$K207&lt;&gt;"",$K207&lt;&gt;"No"),"✓ Documented","⚠ Incomplete"))</f>
        <v/>
      </c>
      <c r="N207" s="10">
        <f>IF($C207="","",DATE(YEAR($C207)+10,MONTH($C207),DAY($C207)))</f>
        <v/>
      </c>
      <c r="O207" s="7" t="n"/>
    </row>
    <row r="208">
      <c r="A208" s="11" t="n"/>
      <c r="B208" s="11" t="n"/>
      <c r="C208" s="12" t="n"/>
      <c r="D208" s="11" t="n"/>
      <c r="E208" s="11" t="n"/>
      <c r="F208" s="11" t="n"/>
      <c r="G208" s="12" t="n"/>
      <c r="H208" s="11" t="n"/>
      <c r="I208" s="13">
        <f>IF(OR($C208="",$G208=""),"",IF($G208=$C208,"YES",""))</f>
        <v/>
      </c>
      <c r="J208" s="13">
        <f>IF(OR($C208="",$G208=""),"",IF(OR($E208="Walk-in exception",$E208="Inbound call exception"),"✓ EXEMPT",IF($C208&gt;$G208,"✗ SOA after appt",IF($G208&lt;DATE(2026,10,1),IF($G208-$C208&lt;2,"⚠ &lt;48h (pre-Oct 1)","✓ OK"),IF($G208=$C208,"✓ Same-day OK*","✓ OK")))))</f>
        <v/>
      </c>
      <c r="K208" s="11" t="n"/>
      <c r="L208" s="11" t="n"/>
      <c r="M208" s="13">
        <f>IF($A208="","",IF(AND($C208&lt;&gt;"",$E208&lt;&gt;"",$L208&lt;&gt;"",$K208&lt;&gt;"",$K208&lt;&gt;"No"),"✓ Documented","⚠ Incomplete"))</f>
        <v/>
      </c>
      <c r="N208" s="14">
        <f>IF($C208="","",DATE(YEAR($C208)+10,MONTH($C208),DAY($C208)))</f>
        <v/>
      </c>
      <c r="O208" s="11" t="n"/>
    </row>
    <row r="209">
      <c r="A209" s="7" t="n"/>
      <c r="B209" s="7" t="n"/>
      <c r="C209" s="8" t="n"/>
      <c r="D209" s="7" t="n"/>
      <c r="E209" s="7" t="n"/>
      <c r="F209" s="7" t="n"/>
      <c r="G209" s="8" t="n"/>
      <c r="H209" s="7" t="n"/>
      <c r="I209" s="9">
        <f>IF(OR($C209="",$G209=""),"",IF($G209=$C209,"YES",""))</f>
        <v/>
      </c>
      <c r="J209" s="9">
        <f>IF(OR($C209="",$G209=""),"",IF(OR($E209="Walk-in exception",$E209="Inbound call exception"),"✓ EXEMPT",IF($C209&gt;$G209,"✗ SOA after appt",IF($G209&lt;DATE(2026,10,1),IF($G209-$C209&lt;2,"⚠ &lt;48h (pre-Oct 1)","✓ OK"),IF($G209=$C209,"✓ Same-day OK*","✓ OK")))))</f>
        <v/>
      </c>
      <c r="K209" s="7" t="n"/>
      <c r="L209" s="7" t="n"/>
      <c r="M209" s="9">
        <f>IF($A209="","",IF(AND($C209&lt;&gt;"",$E209&lt;&gt;"",$L209&lt;&gt;"",$K209&lt;&gt;"",$K209&lt;&gt;"No"),"✓ Documented","⚠ Incomplete"))</f>
        <v/>
      </c>
      <c r="N209" s="10">
        <f>IF($C209="","",DATE(YEAR($C209)+10,MONTH($C209),DAY($C209)))</f>
        <v/>
      </c>
      <c r="O209" s="7" t="n"/>
    </row>
    <row r="210">
      <c r="A210" s="11" t="n"/>
      <c r="B210" s="11" t="n"/>
      <c r="C210" s="12" t="n"/>
      <c r="D210" s="11" t="n"/>
      <c r="E210" s="11" t="n"/>
      <c r="F210" s="11" t="n"/>
      <c r="G210" s="12" t="n"/>
      <c r="H210" s="11" t="n"/>
      <c r="I210" s="13">
        <f>IF(OR($C210="",$G210=""),"",IF($G210=$C210,"YES",""))</f>
        <v/>
      </c>
      <c r="J210" s="13">
        <f>IF(OR($C210="",$G210=""),"",IF(OR($E210="Walk-in exception",$E210="Inbound call exception"),"✓ EXEMPT",IF($C210&gt;$G210,"✗ SOA after appt",IF($G210&lt;DATE(2026,10,1),IF($G210-$C210&lt;2,"⚠ &lt;48h (pre-Oct 1)","✓ OK"),IF($G210=$C210,"✓ Same-day OK*","✓ OK")))))</f>
        <v/>
      </c>
      <c r="K210" s="11" t="n"/>
      <c r="L210" s="11" t="n"/>
      <c r="M210" s="13">
        <f>IF($A210="","",IF(AND($C210&lt;&gt;"",$E210&lt;&gt;"",$L210&lt;&gt;"",$K210&lt;&gt;"",$K210&lt;&gt;"No"),"✓ Documented","⚠ Incomplete"))</f>
        <v/>
      </c>
      <c r="N210" s="14">
        <f>IF($C210="","",DATE(YEAR($C210)+10,MONTH($C210),DAY($C210)))</f>
        <v/>
      </c>
      <c r="O210" s="11" t="n"/>
    </row>
    <row r="211">
      <c r="A211" s="7" t="n"/>
      <c r="B211" s="7" t="n"/>
      <c r="C211" s="8" t="n"/>
      <c r="D211" s="7" t="n"/>
      <c r="E211" s="7" t="n"/>
      <c r="F211" s="7" t="n"/>
      <c r="G211" s="8" t="n"/>
      <c r="H211" s="7" t="n"/>
      <c r="I211" s="9">
        <f>IF(OR($C211="",$G211=""),"",IF($G211=$C211,"YES",""))</f>
        <v/>
      </c>
      <c r="J211" s="9">
        <f>IF(OR($C211="",$G211=""),"",IF(OR($E211="Walk-in exception",$E211="Inbound call exception"),"✓ EXEMPT",IF($C211&gt;$G211,"✗ SOA after appt",IF($G211&lt;DATE(2026,10,1),IF($G211-$C211&lt;2,"⚠ &lt;48h (pre-Oct 1)","✓ OK"),IF($G211=$C211,"✓ Same-day OK*","✓ OK")))))</f>
        <v/>
      </c>
      <c r="K211" s="7" t="n"/>
      <c r="L211" s="7" t="n"/>
      <c r="M211" s="9">
        <f>IF($A211="","",IF(AND($C211&lt;&gt;"",$E211&lt;&gt;"",$L211&lt;&gt;"",$K211&lt;&gt;"",$K211&lt;&gt;"No"),"✓ Documented","⚠ Incomplete"))</f>
        <v/>
      </c>
      <c r="N211" s="10">
        <f>IF($C211="","",DATE(YEAR($C211)+10,MONTH($C211),DAY($C211)))</f>
        <v/>
      </c>
      <c r="O211" s="7" t="n"/>
    </row>
    <row r="212">
      <c r="A212" s="11" t="n"/>
      <c r="B212" s="11" t="n"/>
      <c r="C212" s="12" t="n"/>
      <c r="D212" s="11" t="n"/>
      <c r="E212" s="11" t="n"/>
      <c r="F212" s="11" t="n"/>
      <c r="G212" s="12" t="n"/>
      <c r="H212" s="11" t="n"/>
      <c r="I212" s="13">
        <f>IF(OR($C212="",$G212=""),"",IF($G212=$C212,"YES",""))</f>
        <v/>
      </c>
      <c r="J212" s="13">
        <f>IF(OR($C212="",$G212=""),"",IF(OR($E212="Walk-in exception",$E212="Inbound call exception"),"✓ EXEMPT",IF($C212&gt;$G212,"✗ SOA after appt",IF($G212&lt;DATE(2026,10,1),IF($G212-$C212&lt;2,"⚠ &lt;48h (pre-Oct 1)","✓ OK"),IF($G212=$C212,"✓ Same-day OK*","✓ OK")))))</f>
        <v/>
      </c>
      <c r="K212" s="11" t="n"/>
      <c r="L212" s="11" t="n"/>
      <c r="M212" s="13">
        <f>IF($A212="","",IF(AND($C212&lt;&gt;"",$E212&lt;&gt;"",$L212&lt;&gt;"",$K212&lt;&gt;"",$K212&lt;&gt;"No"),"✓ Documented","⚠ Incomplete"))</f>
        <v/>
      </c>
      <c r="N212" s="14">
        <f>IF($C212="","",DATE(YEAR($C212)+10,MONTH($C212),DAY($C212)))</f>
        <v/>
      </c>
      <c r="O212" s="11" t="n"/>
    </row>
    <row r="213">
      <c r="A213" s="7" t="n"/>
      <c r="B213" s="7" t="n"/>
      <c r="C213" s="8" t="n"/>
      <c r="D213" s="7" t="n"/>
      <c r="E213" s="7" t="n"/>
      <c r="F213" s="7" t="n"/>
      <c r="G213" s="8" t="n"/>
      <c r="H213" s="7" t="n"/>
      <c r="I213" s="9">
        <f>IF(OR($C213="",$G213=""),"",IF($G213=$C213,"YES",""))</f>
        <v/>
      </c>
      <c r="J213" s="9">
        <f>IF(OR($C213="",$G213=""),"",IF(OR($E213="Walk-in exception",$E213="Inbound call exception"),"✓ EXEMPT",IF($C213&gt;$G213,"✗ SOA after appt",IF($G213&lt;DATE(2026,10,1),IF($G213-$C213&lt;2,"⚠ &lt;48h (pre-Oct 1)","✓ OK"),IF($G213=$C213,"✓ Same-day OK*","✓ OK")))))</f>
        <v/>
      </c>
      <c r="K213" s="7" t="n"/>
      <c r="L213" s="7" t="n"/>
      <c r="M213" s="9">
        <f>IF($A213="","",IF(AND($C213&lt;&gt;"",$E213&lt;&gt;"",$L213&lt;&gt;"",$K213&lt;&gt;"",$K213&lt;&gt;"No"),"✓ Documented","⚠ Incomplete"))</f>
        <v/>
      </c>
      <c r="N213" s="10">
        <f>IF($C213="","",DATE(YEAR($C213)+10,MONTH($C213),DAY($C213)))</f>
        <v/>
      </c>
      <c r="O213" s="7" t="n"/>
    </row>
    <row r="214">
      <c r="A214" s="11" t="n"/>
      <c r="B214" s="11" t="n"/>
      <c r="C214" s="12" t="n"/>
      <c r="D214" s="11" t="n"/>
      <c r="E214" s="11" t="n"/>
      <c r="F214" s="11" t="n"/>
      <c r="G214" s="12" t="n"/>
      <c r="H214" s="11" t="n"/>
      <c r="I214" s="13">
        <f>IF(OR($C214="",$G214=""),"",IF($G214=$C214,"YES",""))</f>
        <v/>
      </c>
      <c r="J214" s="13">
        <f>IF(OR($C214="",$G214=""),"",IF(OR($E214="Walk-in exception",$E214="Inbound call exception"),"✓ EXEMPT",IF($C214&gt;$G214,"✗ SOA after appt",IF($G214&lt;DATE(2026,10,1),IF($G214-$C214&lt;2,"⚠ &lt;48h (pre-Oct 1)","✓ OK"),IF($G214=$C214,"✓ Same-day OK*","✓ OK")))))</f>
        <v/>
      </c>
      <c r="K214" s="11" t="n"/>
      <c r="L214" s="11" t="n"/>
      <c r="M214" s="13">
        <f>IF($A214="","",IF(AND($C214&lt;&gt;"",$E214&lt;&gt;"",$L214&lt;&gt;"",$K214&lt;&gt;"",$K214&lt;&gt;"No"),"✓ Documented","⚠ Incomplete"))</f>
        <v/>
      </c>
      <c r="N214" s="14">
        <f>IF($C214="","",DATE(YEAR($C214)+10,MONTH($C214),DAY($C214)))</f>
        <v/>
      </c>
      <c r="O214" s="11" t="n"/>
    </row>
    <row r="215">
      <c r="A215" s="7" t="n"/>
      <c r="B215" s="7" t="n"/>
      <c r="C215" s="8" t="n"/>
      <c r="D215" s="7" t="n"/>
      <c r="E215" s="7" t="n"/>
      <c r="F215" s="7" t="n"/>
      <c r="G215" s="8" t="n"/>
      <c r="H215" s="7" t="n"/>
      <c r="I215" s="9">
        <f>IF(OR($C215="",$G215=""),"",IF($G215=$C215,"YES",""))</f>
        <v/>
      </c>
      <c r="J215" s="9">
        <f>IF(OR($C215="",$G215=""),"",IF(OR($E215="Walk-in exception",$E215="Inbound call exception"),"✓ EXEMPT",IF($C215&gt;$G215,"✗ SOA after appt",IF($G215&lt;DATE(2026,10,1),IF($G215-$C215&lt;2,"⚠ &lt;48h (pre-Oct 1)","✓ OK"),IF($G215=$C215,"✓ Same-day OK*","✓ OK")))))</f>
        <v/>
      </c>
      <c r="K215" s="7" t="n"/>
      <c r="L215" s="7" t="n"/>
      <c r="M215" s="9">
        <f>IF($A215="","",IF(AND($C215&lt;&gt;"",$E215&lt;&gt;"",$L215&lt;&gt;"",$K215&lt;&gt;"",$K215&lt;&gt;"No"),"✓ Documented","⚠ Incomplete"))</f>
        <v/>
      </c>
      <c r="N215" s="10">
        <f>IF($C215="","",DATE(YEAR($C215)+10,MONTH($C215),DAY($C215)))</f>
        <v/>
      </c>
      <c r="O215" s="7" t="n"/>
    </row>
    <row r="216">
      <c r="A216" s="11" t="n"/>
      <c r="B216" s="11" t="n"/>
      <c r="C216" s="12" t="n"/>
      <c r="D216" s="11" t="n"/>
      <c r="E216" s="11" t="n"/>
      <c r="F216" s="11" t="n"/>
      <c r="G216" s="12" t="n"/>
      <c r="H216" s="11" t="n"/>
      <c r="I216" s="13">
        <f>IF(OR($C216="",$G216=""),"",IF($G216=$C216,"YES",""))</f>
        <v/>
      </c>
      <c r="J216" s="13">
        <f>IF(OR($C216="",$G216=""),"",IF(OR($E216="Walk-in exception",$E216="Inbound call exception"),"✓ EXEMPT",IF($C216&gt;$G216,"✗ SOA after appt",IF($G216&lt;DATE(2026,10,1),IF($G216-$C216&lt;2,"⚠ &lt;48h (pre-Oct 1)","✓ OK"),IF($G216=$C216,"✓ Same-day OK*","✓ OK")))))</f>
        <v/>
      </c>
      <c r="K216" s="11" t="n"/>
      <c r="L216" s="11" t="n"/>
      <c r="M216" s="13">
        <f>IF($A216="","",IF(AND($C216&lt;&gt;"",$E216&lt;&gt;"",$L216&lt;&gt;"",$K216&lt;&gt;"",$K216&lt;&gt;"No"),"✓ Documented","⚠ Incomplete"))</f>
        <v/>
      </c>
      <c r="N216" s="14">
        <f>IF($C216="","",DATE(YEAR($C216)+10,MONTH($C216),DAY($C216)))</f>
        <v/>
      </c>
      <c r="O216" s="11" t="n"/>
    </row>
    <row r="217">
      <c r="A217" s="7" t="n"/>
      <c r="B217" s="7" t="n"/>
      <c r="C217" s="8" t="n"/>
      <c r="D217" s="7" t="n"/>
      <c r="E217" s="7" t="n"/>
      <c r="F217" s="7" t="n"/>
      <c r="G217" s="8" t="n"/>
      <c r="H217" s="7" t="n"/>
      <c r="I217" s="9">
        <f>IF(OR($C217="",$G217=""),"",IF($G217=$C217,"YES",""))</f>
        <v/>
      </c>
      <c r="J217" s="9">
        <f>IF(OR($C217="",$G217=""),"",IF(OR($E217="Walk-in exception",$E217="Inbound call exception"),"✓ EXEMPT",IF($C217&gt;$G217,"✗ SOA after appt",IF($G217&lt;DATE(2026,10,1),IF($G217-$C217&lt;2,"⚠ &lt;48h (pre-Oct 1)","✓ OK"),IF($G217=$C217,"✓ Same-day OK*","✓ OK")))))</f>
        <v/>
      </c>
      <c r="K217" s="7" t="n"/>
      <c r="L217" s="7" t="n"/>
      <c r="M217" s="9">
        <f>IF($A217="","",IF(AND($C217&lt;&gt;"",$E217&lt;&gt;"",$L217&lt;&gt;"",$K217&lt;&gt;"",$K217&lt;&gt;"No"),"✓ Documented","⚠ Incomplete"))</f>
        <v/>
      </c>
      <c r="N217" s="10">
        <f>IF($C217="","",DATE(YEAR($C217)+10,MONTH($C217),DAY($C217)))</f>
        <v/>
      </c>
      <c r="O217" s="7" t="n"/>
    </row>
    <row r="218">
      <c r="A218" s="11" t="n"/>
      <c r="B218" s="11" t="n"/>
      <c r="C218" s="12" t="n"/>
      <c r="D218" s="11" t="n"/>
      <c r="E218" s="11" t="n"/>
      <c r="F218" s="11" t="n"/>
      <c r="G218" s="12" t="n"/>
      <c r="H218" s="11" t="n"/>
      <c r="I218" s="13">
        <f>IF(OR($C218="",$G218=""),"",IF($G218=$C218,"YES",""))</f>
        <v/>
      </c>
      <c r="J218" s="13">
        <f>IF(OR($C218="",$G218=""),"",IF(OR($E218="Walk-in exception",$E218="Inbound call exception"),"✓ EXEMPT",IF($C218&gt;$G218,"✗ SOA after appt",IF($G218&lt;DATE(2026,10,1),IF($G218-$C218&lt;2,"⚠ &lt;48h (pre-Oct 1)","✓ OK"),IF($G218=$C218,"✓ Same-day OK*","✓ OK")))))</f>
        <v/>
      </c>
      <c r="K218" s="11" t="n"/>
      <c r="L218" s="11" t="n"/>
      <c r="M218" s="13">
        <f>IF($A218="","",IF(AND($C218&lt;&gt;"",$E218&lt;&gt;"",$L218&lt;&gt;"",$K218&lt;&gt;"",$K218&lt;&gt;"No"),"✓ Documented","⚠ Incomplete"))</f>
        <v/>
      </c>
      <c r="N218" s="14">
        <f>IF($C218="","",DATE(YEAR($C218)+10,MONTH($C218),DAY($C218)))</f>
        <v/>
      </c>
      <c r="O218" s="11" t="n"/>
    </row>
    <row r="219">
      <c r="A219" s="7" t="n"/>
      <c r="B219" s="7" t="n"/>
      <c r="C219" s="8" t="n"/>
      <c r="D219" s="7" t="n"/>
      <c r="E219" s="7" t="n"/>
      <c r="F219" s="7" t="n"/>
      <c r="G219" s="8" t="n"/>
      <c r="H219" s="7" t="n"/>
      <c r="I219" s="9">
        <f>IF(OR($C219="",$G219=""),"",IF($G219=$C219,"YES",""))</f>
        <v/>
      </c>
      <c r="J219" s="9">
        <f>IF(OR($C219="",$G219=""),"",IF(OR($E219="Walk-in exception",$E219="Inbound call exception"),"✓ EXEMPT",IF($C219&gt;$G219,"✗ SOA after appt",IF($G219&lt;DATE(2026,10,1),IF($G219-$C219&lt;2,"⚠ &lt;48h (pre-Oct 1)","✓ OK"),IF($G219=$C219,"✓ Same-day OK*","✓ OK")))))</f>
        <v/>
      </c>
      <c r="K219" s="7" t="n"/>
      <c r="L219" s="7" t="n"/>
      <c r="M219" s="9">
        <f>IF($A219="","",IF(AND($C219&lt;&gt;"",$E219&lt;&gt;"",$L219&lt;&gt;"",$K219&lt;&gt;"",$K219&lt;&gt;"No"),"✓ Documented","⚠ Incomplete"))</f>
        <v/>
      </c>
      <c r="N219" s="10">
        <f>IF($C219="","",DATE(YEAR($C219)+10,MONTH($C219),DAY($C219)))</f>
        <v/>
      </c>
      <c r="O219" s="7" t="n"/>
    </row>
    <row r="220">
      <c r="A220" s="11" t="n"/>
      <c r="B220" s="11" t="n"/>
      <c r="C220" s="12" t="n"/>
      <c r="D220" s="11" t="n"/>
      <c r="E220" s="11" t="n"/>
      <c r="F220" s="11" t="n"/>
      <c r="G220" s="12" t="n"/>
      <c r="H220" s="11" t="n"/>
      <c r="I220" s="13">
        <f>IF(OR($C220="",$G220=""),"",IF($G220=$C220,"YES",""))</f>
        <v/>
      </c>
      <c r="J220" s="13">
        <f>IF(OR($C220="",$G220=""),"",IF(OR($E220="Walk-in exception",$E220="Inbound call exception"),"✓ EXEMPT",IF($C220&gt;$G220,"✗ SOA after appt",IF($G220&lt;DATE(2026,10,1),IF($G220-$C220&lt;2,"⚠ &lt;48h (pre-Oct 1)","✓ OK"),IF($G220=$C220,"✓ Same-day OK*","✓ OK")))))</f>
        <v/>
      </c>
      <c r="K220" s="11" t="n"/>
      <c r="L220" s="11" t="n"/>
      <c r="M220" s="13">
        <f>IF($A220="","",IF(AND($C220&lt;&gt;"",$E220&lt;&gt;"",$L220&lt;&gt;"",$K220&lt;&gt;"",$K220&lt;&gt;"No"),"✓ Documented","⚠ Incomplete"))</f>
        <v/>
      </c>
      <c r="N220" s="14">
        <f>IF($C220="","",DATE(YEAR($C220)+10,MONTH($C220),DAY($C220)))</f>
        <v/>
      </c>
      <c r="O220" s="11" t="n"/>
    </row>
    <row r="221">
      <c r="A221" s="7" t="n"/>
      <c r="B221" s="7" t="n"/>
      <c r="C221" s="8" t="n"/>
      <c r="D221" s="7" t="n"/>
      <c r="E221" s="7" t="n"/>
      <c r="F221" s="7" t="n"/>
      <c r="G221" s="8" t="n"/>
      <c r="H221" s="7" t="n"/>
      <c r="I221" s="9">
        <f>IF(OR($C221="",$G221=""),"",IF($G221=$C221,"YES",""))</f>
        <v/>
      </c>
      <c r="J221" s="9">
        <f>IF(OR($C221="",$G221=""),"",IF(OR($E221="Walk-in exception",$E221="Inbound call exception"),"✓ EXEMPT",IF($C221&gt;$G221,"✗ SOA after appt",IF($G221&lt;DATE(2026,10,1),IF($G221-$C221&lt;2,"⚠ &lt;48h (pre-Oct 1)","✓ OK"),IF($G221=$C221,"✓ Same-day OK*","✓ OK")))))</f>
        <v/>
      </c>
      <c r="K221" s="7" t="n"/>
      <c r="L221" s="7" t="n"/>
      <c r="M221" s="9">
        <f>IF($A221="","",IF(AND($C221&lt;&gt;"",$E221&lt;&gt;"",$L221&lt;&gt;"",$K221&lt;&gt;"",$K221&lt;&gt;"No"),"✓ Documented","⚠ Incomplete"))</f>
        <v/>
      </c>
      <c r="N221" s="10">
        <f>IF($C221="","",DATE(YEAR($C221)+10,MONTH($C221),DAY($C221)))</f>
        <v/>
      </c>
      <c r="O221" s="7" t="n"/>
    </row>
    <row r="222">
      <c r="A222" s="11" t="n"/>
      <c r="B222" s="11" t="n"/>
      <c r="C222" s="12" t="n"/>
      <c r="D222" s="11" t="n"/>
      <c r="E222" s="11" t="n"/>
      <c r="F222" s="11" t="n"/>
      <c r="G222" s="12" t="n"/>
      <c r="H222" s="11" t="n"/>
      <c r="I222" s="13">
        <f>IF(OR($C222="",$G222=""),"",IF($G222=$C222,"YES",""))</f>
        <v/>
      </c>
      <c r="J222" s="13">
        <f>IF(OR($C222="",$G222=""),"",IF(OR($E222="Walk-in exception",$E222="Inbound call exception"),"✓ EXEMPT",IF($C222&gt;$G222,"✗ SOA after appt",IF($G222&lt;DATE(2026,10,1),IF($G222-$C222&lt;2,"⚠ &lt;48h (pre-Oct 1)","✓ OK"),IF($G222=$C222,"✓ Same-day OK*","✓ OK")))))</f>
        <v/>
      </c>
      <c r="K222" s="11" t="n"/>
      <c r="L222" s="11" t="n"/>
      <c r="M222" s="13">
        <f>IF($A222="","",IF(AND($C222&lt;&gt;"",$E222&lt;&gt;"",$L222&lt;&gt;"",$K222&lt;&gt;"",$K222&lt;&gt;"No"),"✓ Documented","⚠ Incomplete"))</f>
        <v/>
      </c>
      <c r="N222" s="14">
        <f>IF($C222="","",DATE(YEAR($C222)+10,MONTH($C222),DAY($C222)))</f>
        <v/>
      </c>
      <c r="O222" s="11" t="n"/>
    </row>
    <row r="223">
      <c r="A223" s="7" t="n"/>
      <c r="B223" s="7" t="n"/>
      <c r="C223" s="8" t="n"/>
      <c r="D223" s="7" t="n"/>
      <c r="E223" s="7" t="n"/>
      <c r="F223" s="7" t="n"/>
      <c r="G223" s="8" t="n"/>
      <c r="H223" s="7" t="n"/>
      <c r="I223" s="9">
        <f>IF(OR($C223="",$G223=""),"",IF($G223=$C223,"YES",""))</f>
        <v/>
      </c>
      <c r="J223" s="9">
        <f>IF(OR($C223="",$G223=""),"",IF(OR($E223="Walk-in exception",$E223="Inbound call exception"),"✓ EXEMPT",IF($C223&gt;$G223,"✗ SOA after appt",IF($G223&lt;DATE(2026,10,1),IF($G223-$C223&lt;2,"⚠ &lt;48h (pre-Oct 1)","✓ OK"),IF($G223=$C223,"✓ Same-day OK*","✓ OK")))))</f>
        <v/>
      </c>
      <c r="K223" s="7" t="n"/>
      <c r="L223" s="7" t="n"/>
      <c r="M223" s="9">
        <f>IF($A223="","",IF(AND($C223&lt;&gt;"",$E223&lt;&gt;"",$L223&lt;&gt;"",$K223&lt;&gt;"",$K223&lt;&gt;"No"),"✓ Documented","⚠ Incomplete"))</f>
        <v/>
      </c>
      <c r="N223" s="10">
        <f>IF($C223="","",DATE(YEAR($C223)+10,MONTH($C223),DAY($C223)))</f>
        <v/>
      </c>
      <c r="O223" s="7" t="n"/>
    </row>
    <row r="224">
      <c r="A224" s="11" t="n"/>
      <c r="B224" s="11" t="n"/>
      <c r="C224" s="12" t="n"/>
      <c r="D224" s="11" t="n"/>
      <c r="E224" s="11" t="n"/>
      <c r="F224" s="11" t="n"/>
      <c r="G224" s="12" t="n"/>
      <c r="H224" s="11" t="n"/>
      <c r="I224" s="13">
        <f>IF(OR($C224="",$G224=""),"",IF($G224=$C224,"YES",""))</f>
        <v/>
      </c>
      <c r="J224" s="13">
        <f>IF(OR($C224="",$G224=""),"",IF(OR($E224="Walk-in exception",$E224="Inbound call exception"),"✓ EXEMPT",IF($C224&gt;$G224,"✗ SOA after appt",IF($G224&lt;DATE(2026,10,1),IF($G224-$C224&lt;2,"⚠ &lt;48h (pre-Oct 1)","✓ OK"),IF($G224=$C224,"✓ Same-day OK*","✓ OK")))))</f>
        <v/>
      </c>
      <c r="K224" s="11" t="n"/>
      <c r="L224" s="11" t="n"/>
      <c r="M224" s="13">
        <f>IF($A224="","",IF(AND($C224&lt;&gt;"",$E224&lt;&gt;"",$L224&lt;&gt;"",$K224&lt;&gt;"",$K224&lt;&gt;"No"),"✓ Documented","⚠ Incomplete"))</f>
        <v/>
      </c>
      <c r="N224" s="14">
        <f>IF($C224="","",DATE(YEAR($C224)+10,MONTH($C224),DAY($C224)))</f>
        <v/>
      </c>
      <c r="O224" s="11" t="n"/>
    </row>
    <row r="225">
      <c r="A225" s="7" t="n"/>
      <c r="B225" s="7" t="n"/>
      <c r="C225" s="8" t="n"/>
      <c r="D225" s="7" t="n"/>
      <c r="E225" s="7" t="n"/>
      <c r="F225" s="7" t="n"/>
      <c r="G225" s="8" t="n"/>
      <c r="H225" s="7" t="n"/>
      <c r="I225" s="9">
        <f>IF(OR($C225="",$G225=""),"",IF($G225=$C225,"YES",""))</f>
        <v/>
      </c>
      <c r="J225" s="9">
        <f>IF(OR($C225="",$G225=""),"",IF(OR($E225="Walk-in exception",$E225="Inbound call exception"),"✓ EXEMPT",IF($C225&gt;$G225,"✗ SOA after appt",IF($G225&lt;DATE(2026,10,1),IF($G225-$C225&lt;2,"⚠ &lt;48h (pre-Oct 1)","✓ OK"),IF($G225=$C225,"✓ Same-day OK*","✓ OK")))))</f>
        <v/>
      </c>
      <c r="K225" s="7" t="n"/>
      <c r="L225" s="7" t="n"/>
      <c r="M225" s="9">
        <f>IF($A225="","",IF(AND($C225&lt;&gt;"",$E225&lt;&gt;"",$L225&lt;&gt;"",$K225&lt;&gt;"",$K225&lt;&gt;"No"),"✓ Documented","⚠ Incomplete"))</f>
        <v/>
      </c>
      <c r="N225" s="10">
        <f>IF($C225="","",DATE(YEAR($C225)+10,MONTH($C225),DAY($C225)))</f>
        <v/>
      </c>
      <c r="O225" s="7" t="n"/>
    </row>
    <row r="226">
      <c r="A226" s="11" t="n"/>
      <c r="B226" s="11" t="n"/>
      <c r="C226" s="12" t="n"/>
      <c r="D226" s="11" t="n"/>
      <c r="E226" s="11" t="n"/>
      <c r="F226" s="11" t="n"/>
      <c r="G226" s="12" t="n"/>
      <c r="H226" s="11" t="n"/>
      <c r="I226" s="13">
        <f>IF(OR($C226="",$G226=""),"",IF($G226=$C226,"YES",""))</f>
        <v/>
      </c>
      <c r="J226" s="13">
        <f>IF(OR($C226="",$G226=""),"",IF(OR($E226="Walk-in exception",$E226="Inbound call exception"),"✓ EXEMPT",IF($C226&gt;$G226,"✗ SOA after appt",IF($G226&lt;DATE(2026,10,1),IF($G226-$C226&lt;2,"⚠ &lt;48h (pre-Oct 1)","✓ OK"),IF($G226=$C226,"✓ Same-day OK*","✓ OK")))))</f>
        <v/>
      </c>
      <c r="K226" s="11" t="n"/>
      <c r="L226" s="11" t="n"/>
      <c r="M226" s="13">
        <f>IF($A226="","",IF(AND($C226&lt;&gt;"",$E226&lt;&gt;"",$L226&lt;&gt;"",$K226&lt;&gt;"",$K226&lt;&gt;"No"),"✓ Documented","⚠ Incomplete"))</f>
        <v/>
      </c>
      <c r="N226" s="14">
        <f>IF($C226="","",DATE(YEAR($C226)+10,MONTH($C226),DAY($C226)))</f>
        <v/>
      </c>
      <c r="O226" s="11" t="n"/>
    </row>
    <row r="227">
      <c r="A227" s="7" t="n"/>
      <c r="B227" s="7" t="n"/>
      <c r="C227" s="8" t="n"/>
      <c r="D227" s="7" t="n"/>
      <c r="E227" s="7" t="n"/>
      <c r="F227" s="7" t="n"/>
      <c r="G227" s="8" t="n"/>
      <c r="H227" s="7" t="n"/>
      <c r="I227" s="9">
        <f>IF(OR($C227="",$G227=""),"",IF($G227=$C227,"YES",""))</f>
        <v/>
      </c>
      <c r="J227" s="9">
        <f>IF(OR($C227="",$G227=""),"",IF(OR($E227="Walk-in exception",$E227="Inbound call exception"),"✓ EXEMPT",IF($C227&gt;$G227,"✗ SOA after appt",IF($G227&lt;DATE(2026,10,1),IF($G227-$C227&lt;2,"⚠ &lt;48h (pre-Oct 1)","✓ OK"),IF($G227=$C227,"✓ Same-day OK*","✓ OK")))))</f>
        <v/>
      </c>
      <c r="K227" s="7" t="n"/>
      <c r="L227" s="7" t="n"/>
      <c r="M227" s="9">
        <f>IF($A227="","",IF(AND($C227&lt;&gt;"",$E227&lt;&gt;"",$L227&lt;&gt;"",$K227&lt;&gt;"",$K227&lt;&gt;"No"),"✓ Documented","⚠ Incomplete"))</f>
        <v/>
      </c>
      <c r="N227" s="10">
        <f>IF($C227="","",DATE(YEAR($C227)+10,MONTH($C227),DAY($C227)))</f>
        <v/>
      </c>
      <c r="O227" s="7" t="n"/>
    </row>
    <row r="228">
      <c r="A228" s="11" t="n"/>
      <c r="B228" s="11" t="n"/>
      <c r="C228" s="12" t="n"/>
      <c r="D228" s="11" t="n"/>
      <c r="E228" s="11" t="n"/>
      <c r="F228" s="11" t="n"/>
      <c r="G228" s="12" t="n"/>
      <c r="H228" s="11" t="n"/>
      <c r="I228" s="13">
        <f>IF(OR($C228="",$G228=""),"",IF($G228=$C228,"YES",""))</f>
        <v/>
      </c>
      <c r="J228" s="13">
        <f>IF(OR($C228="",$G228=""),"",IF(OR($E228="Walk-in exception",$E228="Inbound call exception"),"✓ EXEMPT",IF($C228&gt;$G228,"✗ SOA after appt",IF($G228&lt;DATE(2026,10,1),IF($G228-$C228&lt;2,"⚠ &lt;48h (pre-Oct 1)","✓ OK"),IF($G228=$C228,"✓ Same-day OK*","✓ OK")))))</f>
        <v/>
      </c>
      <c r="K228" s="11" t="n"/>
      <c r="L228" s="11" t="n"/>
      <c r="M228" s="13">
        <f>IF($A228="","",IF(AND($C228&lt;&gt;"",$E228&lt;&gt;"",$L228&lt;&gt;"",$K228&lt;&gt;"",$K228&lt;&gt;"No"),"✓ Documented","⚠ Incomplete"))</f>
        <v/>
      </c>
      <c r="N228" s="14">
        <f>IF($C228="","",DATE(YEAR($C228)+10,MONTH($C228),DAY($C228)))</f>
        <v/>
      </c>
      <c r="O228" s="11" t="n"/>
    </row>
    <row r="229">
      <c r="A229" s="7" t="n"/>
      <c r="B229" s="7" t="n"/>
      <c r="C229" s="8" t="n"/>
      <c r="D229" s="7" t="n"/>
      <c r="E229" s="7" t="n"/>
      <c r="F229" s="7" t="n"/>
      <c r="G229" s="8" t="n"/>
      <c r="H229" s="7" t="n"/>
      <c r="I229" s="9">
        <f>IF(OR($C229="",$G229=""),"",IF($G229=$C229,"YES",""))</f>
        <v/>
      </c>
      <c r="J229" s="9">
        <f>IF(OR($C229="",$G229=""),"",IF(OR($E229="Walk-in exception",$E229="Inbound call exception"),"✓ EXEMPT",IF($C229&gt;$G229,"✗ SOA after appt",IF($G229&lt;DATE(2026,10,1),IF($G229-$C229&lt;2,"⚠ &lt;48h (pre-Oct 1)","✓ OK"),IF($G229=$C229,"✓ Same-day OK*","✓ OK")))))</f>
        <v/>
      </c>
      <c r="K229" s="7" t="n"/>
      <c r="L229" s="7" t="n"/>
      <c r="M229" s="9">
        <f>IF($A229="","",IF(AND($C229&lt;&gt;"",$E229&lt;&gt;"",$L229&lt;&gt;"",$K229&lt;&gt;"",$K229&lt;&gt;"No"),"✓ Documented","⚠ Incomplete"))</f>
        <v/>
      </c>
      <c r="N229" s="10">
        <f>IF($C229="","",DATE(YEAR($C229)+10,MONTH($C229),DAY($C229)))</f>
        <v/>
      </c>
      <c r="O229" s="7" t="n"/>
    </row>
    <row r="230">
      <c r="A230" s="11" t="n"/>
      <c r="B230" s="11" t="n"/>
      <c r="C230" s="12" t="n"/>
      <c r="D230" s="11" t="n"/>
      <c r="E230" s="11" t="n"/>
      <c r="F230" s="11" t="n"/>
      <c r="G230" s="12" t="n"/>
      <c r="H230" s="11" t="n"/>
      <c r="I230" s="13">
        <f>IF(OR($C230="",$G230=""),"",IF($G230=$C230,"YES",""))</f>
        <v/>
      </c>
      <c r="J230" s="13">
        <f>IF(OR($C230="",$G230=""),"",IF(OR($E230="Walk-in exception",$E230="Inbound call exception"),"✓ EXEMPT",IF($C230&gt;$G230,"✗ SOA after appt",IF($G230&lt;DATE(2026,10,1),IF($G230-$C230&lt;2,"⚠ &lt;48h (pre-Oct 1)","✓ OK"),IF($G230=$C230,"✓ Same-day OK*","✓ OK")))))</f>
        <v/>
      </c>
      <c r="K230" s="11" t="n"/>
      <c r="L230" s="11" t="n"/>
      <c r="M230" s="13">
        <f>IF($A230="","",IF(AND($C230&lt;&gt;"",$E230&lt;&gt;"",$L230&lt;&gt;"",$K230&lt;&gt;"",$K230&lt;&gt;"No"),"✓ Documented","⚠ Incomplete"))</f>
        <v/>
      </c>
      <c r="N230" s="14">
        <f>IF($C230="","",DATE(YEAR($C230)+10,MONTH($C230),DAY($C230)))</f>
        <v/>
      </c>
      <c r="O230" s="11" t="n"/>
    </row>
    <row r="231">
      <c r="A231" s="7" t="n"/>
      <c r="B231" s="7" t="n"/>
      <c r="C231" s="8" t="n"/>
      <c r="D231" s="7" t="n"/>
      <c r="E231" s="7" t="n"/>
      <c r="F231" s="7" t="n"/>
      <c r="G231" s="8" t="n"/>
      <c r="H231" s="7" t="n"/>
      <c r="I231" s="9">
        <f>IF(OR($C231="",$G231=""),"",IF($G231=$C231,"YES",""))</f>
        <v/>
      </c>
      <c r="J231" s="9">
        <f>IF(OR($C231="",$G231=""),"",IF(OR($E231="Walk-in exception",$E231="Inbound call exception"),"✓ EXEMPT",IF($C231&gt;$G231,"✗ SOA after appt",IF($G231&lt;DATE(2026,10,1),IF($G231-$C231&lt;2,"⚠ &lt;48h (pre-Oct 1)","✓ OK"),IF($G231=$C231,"✓ Same-day OK*","✓ OK")))))</f>
        <v/>
      </c>
      <c r="K231" s="7" t="n"/>
      <c r="L231" s="7" t="n"/>
      <c r="M231" s="9">
        <f>IF($A231="","",IF(AND($C231&lt;&gt;"",$E231&lt;&gt;"",$L231&lt;&gt;"",$K231&lt;&gt;"",$K231&lt;&gt;"No"),"✓ Documented","⚠ Incomplete"))</f>
        <v/>
      </c>
      <c r="N231" s="10">
        <f>IF($C231="","",DATE(YEAR($C231)+10,MONTH($C231),DAY($C231)))</f>
        <v/>
      </c>
      <c r="O231" s="7" t="n"/>
    </row>
    <row r="232">
      <c r="A232" s="11" t="n"/>
      <c r="B232" s="11" t="n"/>
      <c r="C232" s="12" t="n"/>
      <c r="D232" s="11" t="n"/>
      <c r="E232" s="11" t="n"/>
      <c r="F232" s="11" t="n"/>
      <c r="G232" s="12" t="n"/>
      <c r="H232" s="11" t="n"/>
      <c r="I232" s="13">
        <f>IF(OR($C232="",$G232=""),"",IF($G232=$C232,"YES",""))</f>
        <v/>
      </c>
      <c r="J232" s="13">
        <f>IF(OR($C232="",$G232=""),"",IF(OR($E232="Walk-in exception",$E232="Inbound call exception"),"✓ EXEMPT",IF($C232&gt;$G232,"✗ SOA after appt",IF($G232&lt;DATE(2026,10,1),IF($G232-$C232&lt;2,"⚠ &lt;48h (pre-Oct 1)","✓ OK"),IF($G232=$C232,"✓ Same-day OK*","✓ OK")))))</f>
        <v/>
      </c>
      <c r="K232" s="11" t="n"/>
      <c r="L232" s="11" t="n"/>
      <c r="M232" s="13">
        <f>IF($A232="","",IF(AND($C232&lt;&gt;"",$E232&lt;&gt;"",$L232&lt;&gt;"",$K232&lt;&gt;"",$K232&lt;&gt;"No"),"✓ Documented","⚠ Incomplete"))</f>
        <v/>
      </c>
      <c r="N232" s="14">
        <f>IF($C232="","",DATE(YEAR($C232)+10,MONTH($C232),DAY($C232)))</f>
        <v/>
      </c>
      <c r="O232" s="11" t="n"/>
    </row>
    <row r="233">
      <c r="A233" s="7" t="n"/>
      <c r="B233" s="7" t="n"/>
      <c r="C233" s="8" t="n"/>
      <c r="D233" s="7" t="n"/>
      <c r="E233" s="7" t="n"/>
      <c r="F233" s="7" t="n"/>
      <c r="G233" s="8" t="n"/>
      <c r="H233" s="7" t="n"/>
      <c r="I233" s="9">
        <f>IF(OR($C233="",$G233=""),"",IF($G233=$C233,"YES",""))</f>
        <v/>
      </c>
      <c r="J233" s="9">
        <f>IF(OR($C233="",$G233=""),"",IF(OR($E233="Walk-in exception",$E233="Inbound call exception"),"✓ EXEMPT",IF($C233&gt;$G233,"✗ SOA after appt",IF($G233&lt;DATE(2026,10,1),IF($G233-$C233&lt;2,"⚠ &lt;48h (pre-Oct 1)","✓ OK"),IF($G233=$C233,"✓ Same-day OK*","✓ OK")))))</f>
        <v/>
      </c>
      <c r="K233" s="7" t="n"/>
      <c r="L233" s="7" t="n"/>
      <c r="M233" s="9">
        <f>IF($A233="","",IF(AND($C233&lt;&gt;"",$E233&lt;&gt;"",$L233&lt;&gt;"",$K233&lt;&gt;"",$K233&lt;&gt;"No"),"✓ Documented","⚠ Incomplete"))</f>
        <v/>
      </c>
      <c r="N233" s="10">
        <f>IF($C233="","",DATE(YEAR($C233)+10,MONTH($C233),DAY($C233)))</f>
        <v/>
      </c>
      <c r="O233" s="7" t="n"/>
    </row>
    <row r="234">
      <c r="A234" s="11" t="n"/>
      <c r="B234" s="11" t="n"/>
      <c r="C234" s="12" t="n"/>
      <c r="D234" s="11" t="n"/>
      <c r="E234" s="11" t="n"/>
      <c r="F234" s="11" t="n"/>
      <c r="G234" s="12" t="n"/>
      <c r="H234" s="11" t="n"/>
      <c r="I234" s="13">
        <f>IF(OR($C234="",$G234=""),"",IF($G234=$C234,"YES",""))</f>
        <v/>
      </c>
      <c r="J234" s="13">
        <f>IF(OR($C234="",$G234=""),"",IF(OR($E234="Walk-in exception",$E234="Inbound call exception"),"✓ EXEMPT",IF($C234&gt;$G234,"✗ SOA after appt",IF($G234&lt;DATE(2026,10,1),IF($G234-$C234&lt;2,"⚠ &lt;48h (pre-Oct 1)","✓ OK"),IF($G234=$C234,"✓ Same-day OK*","✓ OK")))))</f>
        <v/>
      </c>
      <c r="K234" s="11" t="n"/>
      <c r="L234" s="11" t="n"/>
      <c r="M234" s="13">
        <f>IF($A234="","",IF(AND($C234&lt;&gt;"",$E234&lt;&gt;"",$L234&lt;&gt;"",$K234&lt;&gt;"",$K234&lt;&gt;"No"),"✓ Documented","⚠ Incomplete"))</f>
        <v/>
      </c>
      <c r="N234" s="14">
        <f>IF($C234="","",DATE(YEAR($C234)+10,MONTH($C234),DAY($C234)))</f>
        <v/>
      </c>
      <c r="O234" s="11" t="n"/>
    </row>
    <row r="235">
      <c r="A235" s="7" t="n"/>
      <c r="B235" s="7" t="n"/>
      <c r="C235" s="8" t="n"/>
      <c r="D235" s="7" t="n"/>
      <c r="E235" s="7" t="n"/>
      <c r="F235" s="7" t="n"/>
      <c r="G235" s="8" t="n"/>
      <c r="H235" s="7" t="n"/>
      <c r="I235" s="9">
        <f>IF(OR($C235="",$G235=""),"",IF($G235=$C235,"YES",""))</f>
        <v/>
      </c>
      <c r="J235" s="9">
        <f>IF(OR($C235="",$G235=""),"",IF(OR($E235="Walk-in exception",$E235="Inbound call exception"),"✓ EXEMPT",IF($C235&gt;$G235,"✗ SOA after appt",IF($G235&lt;DATE(2026,10,1),IF($G235-$C235&lt;2,"⚠ &lt;48h (pre-Oct 1)","✓ OK"),IF($G235=$C235,"✓ Same-day OK*","✓ OK")))))</f>
        <v/>
      </c>
      <c r="K235" s="7" t="n"/>
      <c r="L235" s="7" t="n"/>
      <c r="M235" s="9">
        <f>IF($A235="","",IF(AND($C235&lt;&gt;"",$E235&lt;&gt;"",$L235&lt;&gt;"",$K235&lt;&gt;"",$K235&lt;&gt;"No"),"✓ Documented","⚠ Incomplete"))</f>
        <v/>
      </c>
      <c r="N235" s="10">
        <f>IF($C235="","",DATE(YEAR($C235)+10,MONTH($C235),DAY($C235)))</f>
        <v/>
      </c>
      <c r="O235" s="7" t="n"/>
    </row>
    <row r="236">
      <c r="A236" s="11" t="n"/>
      <c r="B236" s="11" t="n"/>
      <c r="C236" s="12" t="n"/>
      <c r="D236" s="11" t="n"/>
      <c r="E236" s="11" t="n"/>
      <c r="F236" s="11" t="n"/>
      <c r="G236" s="12" t="n"/>
      <c r="H236" s="11" t="n"/>
      <c r="I236" s="13">
        <f>IF(OR($C236="",$G236=""),"",IF($G236=$C236,"YES",""))</f>
        <v/>
      </c>
      <c r="J236" s="13">
        <f>IF(OR($C236="",$G236=""),"",IF(OR($E236="Walk-in exception",$E236="Inbound call exception"),"✓ EXEMPT",IF($C236&gt;$G236,"✗ SOA after appt",IF($G236&lt;DATE(2026,10,1),IF($G236-$C236&lt;2,"⚠ &lt;48h (pre-Oct 1)","✓ OK"),IF($G236=$C236,"✓ Same-day OK*","✓ OK")))))</f>
        <v/>
      </c>
      <c r="K236" s="11" t="n"/>
      <c r="L236" s="11" t="n"/>
      <c r="M236" s="13">
        <f>IF($A236="","",IF(AND($C236&lt;&gt;"",$E236&lt;&gt;"",$L236&lt;&gt;"",$K236&lt;&gt;"",$K236&lt;&gt;"No"),"✓ Documented","⚠ Incomplete"))</f>
        <v/>
      </c>
      <c r="N236" s="14">
        <f>IF($C236="","",DATE(YEAR($C236)+10,MONTH($C236),DAY($C236)))</f>
        <v/>
      </c>
      <c r="O236" s="11" t="n"/>
    </row>
    <row r="237">
      <c r="A237" s="7" t="n"/>
      <c r="B237" s="7" t="n"/>
      <c r="C237" s="8" t="n"/>
      <c r="D237" s="7" t="n"/>
      <c r="E237" s="7" t="n"/>
      <c r="F237" s="7" t="n"/>
      <c r="G237" s="8" t="n"/>
      <c r="H237" s="7" t="n"/>
      <c r="I237" s="9">
        <f>IF(OR($C237="",$G237=""),"",IF($G237=$C237,"YES",""))</f>
        <v/>
      </c>
      <c r="J237" s="9">
        <f>IF(OR($C237="",$G237=""),"",IF(OR($E237="Walk-in exception",$E237="Inbound call exception"),"✓ EXEMPT",IF($C237&gt;$G237,"✗ SOA after appt",IF($G237&lt;DATE(2026,10,1),IF($G237-$C237&lt;2,"⚠ &lt;48h (pre-Oct 1)","✓ OK"),IF($G237=$C237,"✓ Same-day OK*","✓ OK")))))</f>
        <v/>
      </c>
      <c r="K237" s="7" t="n"/>
      <c r="L237" s="7" t="n"/>
      <c r="M237" s="9">
        <f>IF($A237="","",IF(AND($C237&lt;&gt;"",$E237&lt;&gt;"",$L237&lt;&gt;"",$K237&lt;&gt;"",$K237&lt;&gt;"No"),"✓ Documented","⚠ Incomplete"))</f>
        <v/>
      </c>
      <c r="N237" s="10">
        <f>IF($C237="","",DATE(YEAR($C237)+10,MONTH($C237),DAY($C237)))</f>
        <v/>
      </c>
      <c r="O237" s="7" t="n"/>
    </row>
    <row r="238">
      <c r="A238" s="11" t="n"/>
      <c r="B238" s="11" t="n"/>
      <c r="C238" s="12" t="n"/>
      <c r="D238" s="11" t="n"/>
      <c r="E238" s="11" t="n"/>
      <c r="F238" s="11" t="n"/>
      <c r="G238" s="12" t="n"/>
      <c r="H238" s="11" t="n"/>
      <c r="I238" s="13">
        <f>IF(OR($C238="",$G238=""),"",IF($G238=$C238,"YES",""))</f>
        <v/>
      </c>
      <c r="J238" s="13">
        <f>IF(OR($C238="",$G238=""),"",IF(OR($E238="Walk-in exception",$E238="Inbound call exception"),"✓ EXEMPT",IF($C238&gt;$G238,"✗ SOA after appt",IF($G238&lt;DATE(2026,10,1),IF($G238-$C238&lt;2,"⚠ &lt;48h (pre-Oct 1)","✓ OK"),IF($G238=$C238,"✓ Same-day OK*","✓ OK")))))</f>
        <v/>
      </c>
      <c r="K238" s="11" t="n"/>
      <c r="L238" s="11" t="n"/>
      <c r="M238" s="13">
        <f>IF($A238="","",IF(AND($C238&lt;&gt;"",$E238&lt;&gt;"",$L238&lt;&gt;"",$K238&lt;&gt;"",$K238&lt;&gt;"No"),"✓ Documented","⚠ Incomplete"))</f>
        <v/>
      </c>
      <c r="N238" s="14">
        <f>IF($C238="","",DATE(YEAR($C238)+10,MONTH($C238),DAY($C238)))</f>
        <v/>
      </c>
      <c r="O238" s="11" t="n"/>
    </row>
    <row r="239">
      <c r="A239" s="7" t="n"/>
      <c r="B239" s="7" t="n"/>
      <c r="C239" s="8" t="n"/>
      <c r="D239" s="7" t="n"/>
      <c r="E239" s="7" t="n"/>
      <c r="F239" s="7" t="n"/>
      <c r="G239" s="8" t="n"/>
      <c r="H239" s="7" t="n"/>
      <c r="I239" s="9">
        <f>IF(OR($C239="",$G239=""),"",IF($G239=$C239,"YES",""))</f>
        <v/>
      </c>
      <c r="J239" s="9">
        <f>IF(OR($C239="",$G239=""),"",IF(OR($E239="Walk-in exception",$E239="Inbound call exception"),"✓ EXEMPT",IF($C239&gt;$G239,"✗ SOA after appt",IF($G239&lt;DATE(2026,10,1),IF($G239-$C239&lt;2,"⚠ &lt;48h (pre-Oct 1)","✓ OK"),IF($G239=$C239,"✓ Same-day OK*","✓ OK")))))</f>
        <v/>
      </c>
      <c r="K239" s="7" t="n"/>
      <c r="L239" s="7" t="n"/>
      <c r="M239" s="9">
        <f>IF($A239="","",IF(AND($C239&lt;&gt;"",$E239&lt;&gt;"",$L239&lt;&gt;"",$K239&lt;&gt;"",$K239&lt;&gt;"No"),"✓ Documented","⚠ Incomplete"))</f>
        <v/>
      </c>
      <c r="N239" s="10">
        <f>IF($C239="","",DATE(YEAR($C239)+10,MONTH($C239),DAY($C239)))</f>
        <v/>
      </c>
      <c r="O239" s="7" t="n"/>
    </row>
    <row r="240">
      <c r="A240" s="11" t="n"/>
      <c r="B240" s="11" t="n"/>
      <c r="C240" s="12" t="n"/>
      <c r="D240" s="11" t="n"/>
      <c r="E240" s="11" t="n"/>
      <c r="F240" s="11" t="n"/>
      <c r="G240" s="12" t="n"/>
      <c r="H240" s="11" t="n"/>
      <c r="I240" s="13">
        <f>IF(OR($C240="",$G240=""),"",IF($G240=$C240,"YES",""))</f>
        <v/>
      </c>
      <c r="J240" s="13">
        <f>IF(OR($C240="",$G240=""),"",IF(OR($E240="Walk-in exception",$E240="Inbound call exception"),"✓ EXEMPT",IF($C240&gt;$G240,"✗ SOA after appt",IF($G240&lt;DATE(2026,10,1),IF($G240-$C240&lt;2,"⚠ &lt;48h (pre-Oct 1)","✓ OK"),IF($G240=$C240,"✓ Same-day OK*","✓ OK")))))</f>
        <v/>
      </c>
      <c r="K240" s="11" t="n"/>
      <c r="L240" s="11" t="n"/>
      <c r="M240" s="13">
        <f>IF($A240="","",IF(AND($C240&lt;&gt;"",$E240&lt;&gt;"",$L240&lt;&gt;"",$K240&lt;&gt;"",$K240&lt;&gt;"No"),"✓ Documented","⚠ Incomplete"))</f>
        <v/>
      </c>
      <c r="N240" s="14">
        <f>IF($C240="","",DATE(YEAR($C240)+10,MONTH($C240),DAY($C240)))</f>
        <v/>
      </c>
      <c r="O240" s="11" t="n"/>
    </row>
    <row r="241">
      <c r="A241" s="7" t="n"/>
      <c r="B241" s="7" t="n"/>
      <c r="C241" s="8" t="n"/>
      <c r="D241" s="7" t="n"/>
      <c r="E241" s="7" t="n"/>
      <c r="F241" s="7" t="n"/>
      <c r="G241" s="8" t="n"/>
      <c r="H241" s="7" t="n"/>
      <c r="I241" s="9">
        <f>IF(OR($C241="",$G241=""),"",IF($G241=$C241,"YES",""))</f>
        <v/>
      </c>
      <c r="J241" s="9">
        <f>IF(OR($C241="",$G241=""),"",IF(OR($E241="Walk-in exception",$E241="Inbound call exception"),"✓ EXEMPT",IF($C241&gt;$G241,"✗ SOA after appt",IF($G241&lt;DATE(2026,10,1),IF($G241-$C241&lt;2,"⚠ &lt;48h (pre-Oct 1)","✓ OK"),IF($G241=$C241,"✓ Same-day OK*","✓ OK")))))</f>
        <v/>
      </c>
      <c r="K241" s="7" t="n"/>
      <c r="L241" s="7" t="n"/>
      <c r="M241" s="9">
        <f>IF($A241="","",IF(AND($C241&lt;&gt;"",$E241&lt;&gt;"",$L241&lt;&gt;"",$K241&lt;&gt;"",$K241&lt;&gt;"No"),"✓ Documented","⚠ Incomplete"))</f>
        <v/>
      </c>
      <c r="N241" s="10">
        <f>IF($C241="","",DATE(YEAR($C241)+10,MONTH($C241),DAY($C241)))</f>
        <v/>
      </c>
      <c r="O241" s="7" t="n"/>
    </row>
    <row r="242">
      <c r="A242" s="11" t="n"/>
      <c r="B242" s="11" t="n"/>
      <c r="C242" s="12" t="n"/>
      <c r="D242" s="11" t="n"/>
      <c r="E242" s="11" t="n"/>
      <c r="F242" s="11" t="n"/>
      <c r="G242" s="12" t="n"/>
      <c r="H242" s="11" t="n"/>
      <c r="I242" s="13">
        <f>IF(OR($C242="",$G242=""),"",IF($G242=$C242,"YES",""))</f>
        <v/>
      </c>
      <c r="J242" s="13">
        <f>IF(OR($C242="",$G242=""),"",IF(OR($E242="Walk-in exception",$E242="Inbound call exception"),"✓ EXEMPT",IF($C242&gt;$G242,"✗ SOA after appt",IF($G242&lt;DATE(2026,10,1),IF($G242-$C242&lt;2,"⚠ &lt;48h (pre-Oct 1)","✓ OK"),IF($G242=$C242,"✓ Same-day OK*","✓ OK")))))</f>
        <v/>
      </c>
      <c r="K242" s="11" t="n"/>
      <c r="L242" s="11" t="n"/>
      <c r="M242" s="13">
        <f>IF($A242="","",IF(AND($C242&lt;&gt;"",$E242&lt;&gt;"",$L242&lt;&gt;"",$K242&lt;&gt;"",$K242&lt;&gt;"No"),"✓ Documented","⚠ Incomplete"))</f>
        <v/>
      </c>
      <c r="N242" s="14">
        <f>IF($C242="","",DATE(YEAR($C242)+10,MONTH($C242),DAY($C242)))</f>
        <v/>
      </c>
      <c r="O242" s="11" t="n"/>
    </row>
    <row r="243">
      <c r="A243" s="7" t="n"/>
      <c r="B243" s="7" t="n"/>
      <c r="C243" s="8" t="n"/>
      <c r="D243" s="7" t="n"/>
      <c r="E243" s="7" t="n"/>
      <c r="F243" s="7" t="n"/>
      <c r="G243" s="8" t="n"/>
      <c r="H243" s="7" t="n"/>
      <c r="I243" s="9">
        <f>IF(OR($C243="",$G243=""),"",IF($G243=$C243,"YES",""))</f>
        <v/>
      </c>
      <c r="J243" s="9">
        <f>IF(OR($C243="",$G243=""),"",IF(OR($E243="Walk-in exception",$E243="Inbound call exception"),"✓ EXEMPT",IF($C243&gt;$G243,"✗ SOA after appt",IF($G243&lt;DATE(2026,10,1),IF($G243-$C243&lt;2,"⚠ &lt;48h (pre-Oct 1)","✓ OK"),IF($G243=$C243,"✓ Same-day OK*","✓ OK")))))</f>
        <v/>
      </c>
      <c r="K243" s="7" t="n"/>
      <c r="L243" s="7" t="n"/>
      <c r="M243" s="9">
        <f>IF($A243="","",IF(AND($C243&lt;&gt;"",$E243&lt;&gt;"",$L243&lt;&gt;"",$K243&lt;&gt;"",$K243&lt;&gt;"No"),"✓ Documented","⚠ Incomplete"))</f>
        <v/>
      </c>
      <c r="N243" s="10">
        <f>IF($C243="","",DATE(YEAR($C243)+10,MONTH($C243),DAY($C243)))</f>
        <v/>
      </c>
      <c r="O243" s="7" t="n"/>
    </row>
    <row r="244">
      <c r="A244" s="11" t="n"/>
      <c r="B244" s="11" t="n"/>
      <c r="C244" s="12" t="n"/>
      <c r="D244" s="11" t="n"/>
      <c r="E244" s="11" t="n"/>
      <c r="F244" s="11" t="n"/>
      <c r="G244" s="12" t="n"/>
      <c r="H244" s="11" t="n"/>
      <c r="I244" s="13">
        <f>IF(OR($C244="",$G244=""),"",IF($G244=$C244,"YES",""))</f>
        <v/>
      </c>
      <c r="J244" s="13">
        <f>IF(OR($C244="",$G244=""),"",IF(OR($E244="Walk-in exception",$E244="Inbound call exception"),"✓ EXEMPT",IF($C244&gt;$G244,"✗ SOA after appt",IF($G244&lt;DATE(2026,10,1),IF($G244-$C244&lt;2,"⚠ &lt;48h (pre-Oct 1)","✓ OK"),IF($G244=$C244,"✓ Same-day OK*","✓ OK")))))</f>
        <v/>
      </c>
      <c r="K244" s="11" t="n"/>
      <c r="L244" s="11" t="n"/>
      <c r="M244" s="13">
        <f>IF($A244="","",IF(AND($C244&lt;&gt;"",$E244&lt;&gt;"",$L244&lt;&gt;"",$K244&lt;&gt;"",$K244&lt;&gt;"No"),"✓ Documented","⚠ Incomplete"))</f>
        <v/>
      </c>
      <c r="N244" s="14">
        <f>IF($C244="","",DATE(YEAR($C244)+10,MONTH($C244),DAY($C244)))</f>
        <v/>
      </c>
      <c r="O244" s="11" t="n"/>
    </row>
    <row r="245">
      <c r="A245" s="7" t="n"/>
      <c r="B245" s="7" t="n"/>
      <c r="C245" s="8" t="n"/>
      <c r="D245" s="7" t="n"/>
      <c r="E245" s="7" t="n"/>
      <c r="F245" s="7" t="n"/>
      <c r="G245" s="8" t="n"/>
      <c r="H245" s="7" t="n"/>
      <c r="I245" s="9">
        <f>IF(OR($C245="",$G245=""),"",IF($G245=$C245,"YES",""))</f>
        <v/>
      </c>
      <c r="J245" s="9">
        <f>IF(OR($C245="",$G245=""),"",IF(OR($E245="Walk-in exception",$E245="Inbound call exception"),"✓ EXEMPT",IF($C245&gt;$G245,"✗ SOA after appt",IF($G245&lt;DATE(2026,10,1),IF($G245-$C245&lt;2,"⚠ &lt;48h (pre-Oct 1)","✓ OK"),IF($G245=$C245,"✓ Same-day OK*","✓ OK")))))</f>
        <v/>
      </c>
      <c r="K245" s="7" t="n"/>
      <c r="L245" s="7" t="n"/>
      <c r="M245" s="9">
        <f>IF($A245="","",IF(AND($C245&lt;&gt;"",$E245&lt;&gt;"",$L245&lt;&gt;"",$K245&lt;&gt;"",$K245&lt;&gt;"No"),"✓ Documented","⚠ Incomplete"))</f>
        <v/>
      </c>
      <c r="N245" s="10">
        <f>IF($C245="","",DATE(YEAR($C245)+10,MONTH($C245),DAY($C245)))</f>
        <v/>
      </c>
      <c r="O245" s="7" t="n"/>
    </row>
    <row r="246">
      <c r="A246" s="11" t="n"/>
      <c r="B246" s="11" t="n"/>
      <c r="C246" s="12" t="n"/>
      <c r="D246" s="11" t="n"/>
      <c r="E246" s="11" t="n"/>
      <c r="F246" s="11" t="n"/>
      <c r="G246" s="12" t="n"/>
      <c r="H246" s="11" t="n"/>
      <c r="I246" s="13">
        <f>IF(OR($C246="",$G246=""),"",IF($G246=$C246,"YES",""))</f>
        <v/>
      </c>
      <c r="J246" s="13">
        <f>IF(OR($C246="",$G246=""),"",IF(OR($E246="Walk-in exception",$E246="Inbound call exception"),"✓ EXEMPT",IF($C246&gt;$G246,"✗ SOA after appt",IF($G246&lt;DATE(2026,10,1),IF($G246-$C246&lt;2,"⚠ &lt;48h (pre-Oct 1)","✓ OK"),IF($G246=$C246,"✓ Same-day OK*","✓ OK")))))</f>
        <v/>
      </c>
      <c r="K246" s="11" t="n"/>
      <c r="L246" s="11" t="n"/>
      <c r="M246" s="13">
        <f>IF($A246="","",IF(AND($C246&lt;&gt;"",$E246&lt;&gt;"",$L246&lt;&gt;"",$K246&lt;&gt;"",$K246&lt;&gt;"No"),"✓ Documented","⚠ Incomplete"))</f>
        <v/>
      </c>
      <c r="N246" s="14">
        <f>IF($C246="","",DATE(YEAR($C246)+10,MONTH($C246),DAY($C246)))</f>
        <v/>
      </c>
      <c r="O246" s="11" t="n"/>
    </row>
    <row r="247">
      <c r="A247" s="7" t="n"/>
      <c r="B247" s="7" t="n"/>
      <c r="C247" s="8" t="n"/>
      <c r="D247" s="7" t="n"/>
      <c r="E247" s="7" t="n"/>
      <c r="F247" s="7" t="n"/>
      <c r="G247" s="8" t="n"/>
      <c r="H247" s="7" t="n"/>
      <c r="I247" s="9">
        <f>IF(OR($C247="",$G247=""),"",IF($G247=$C247,"YES",""))</f>
        <v/>
      </c>
      <c r="J247" s="9">
        <f>IF(OR($C247="",$G247=""),"",IF(OR($E247="Walk-in exception",$E247="Inbound call exception"),"✓ EXEMPT",IF($C247&gt;$G247,"✗ SOA after appt",IF($G247&lt;DATE(2026,10,1),IF($G247-$C247&lt;2,"⚠ &lt;48h (pre-Oct 1)","✓ OK"),IF($G247=$C247,"✓ Same-day OK*","✓ OK")))))</f>
        <v/>
      </c>
      <c r="K247" s="7" t="n"/>
      <c r="L247" s="7" t="n"/>
      <c r="M247" s="9">
        <f>IF($A247="","",IF(AND($C247&lt;&gt;"",$E247&lt;&gt;"",$L247&lt;&gt;"",$K247&lt;&gt;"",$K247&lt;&gt;"No"),"✓ Documented","⚠ Incomplete"))</f>
        <v/>
      </c>
      <c r="N247" s="10">
        <f>IF($C247="","",DATE(YEAR($C247)+10,MONTH($C247),DAY($C247)))</f>
        <v/>
      </c>
      <c r="O247" s="7" t="n"/>
    </row>
    <row r="248">
      <c r="A248" s="11" t="n"/>
      <c r="B248" s="11" t="n"/>
      <c r="C248" s="12" t="n"/>
      <c r="D248" s="11" t="n"/>
      <c r="E248" s="11" t="n"/>
      <c r="F248" s="11" t="n"/>
      <c r="G248" s="12" t="n"/>
      <c r="H248" s="11" t="n"/>
      <c r="I248" s="13">
        <f>IF(OR($C248="",$G248=""),"",IF($G248=$C248,"YES",""))</f>
        <v/>
      </c>
      <c r="J248" s="13">
        <f>IF(OR($C248="",$G248=""),"",IF(OR($E248="Walk-in exception",$E248="Inbound call exception"),"✓ EXEMPT",IF($C248&gt;$G248,"✗ SOA after appt",IF($G248&lt;DATE(2026,10,1),IF($G248-$C248&lt;2,"⚠ &lt;48h (pre-Oct 1)","✓ OK"),IF($G248=$C248,"✓ Same-day OK*","✓ OK")))))</f>
        <v/>
      </c>
      <c r="K248" s="11" t="n"/>
      <c r="L248" s="11" t="n"/>
      <c r="M248" s="13">
        <f>IF($A248="","",IF(AND($C248&lt;&gt;"",$E248&lt;&gt;"",$L248&lt;&gt;"",$K248&lt;&gt;"",$K248&lt;&gt;"No"),"✓ Documented","⚠ Incomplete"))</f>
        <v/>
      </c>
      <c r="N248" s="14">
        <f>IF($C248="","",DATE(YEAR($C248)+10,MONTH($C248),DAY($C248)))</f>
        <v/>
      </c>
      <c r="O248" s="11" t="n"/>
    </row>
    <row r="249">
      <c r="A249" s="7" t="n"/>
      <c r="B249" s="7" t="n"/>
      <c r="C249" s="8" t="n"/>
      <c r="D249" s="7" t="n"/>
      <c r="E249" s="7" t="n"/>
      <c r="F249" s="7" t="n"/>
      <c r="G249" s="8" t="n"/>
      <c r="H249" s="7" t="n"/>
      <c r="I249" s="9">
        <f>IF(OR($C249="",$G249=""),"",IF($G249=$C249,"YES",""))</f>
        <v/>
      </c>
      <c r="J249" s="9">
        <f>IF(OR($C249="",$G249=""),"",IF(OR($E249="Walk-in exception",$E249="Inbound call exception"),"✓ EXEMPT",IF($C249&gt;$G249,"✗ SOA after appt",IF($G249&lt;DATE(2026,10,1),IF($G249-$C249&lt;2,"⚠ &lt;48h (pre-Oct 1)","✓ OK"),IF($G249=$C249,"✓ Same-day OK*","✓ OK")))))</f>
        <v/>
      </c>
      <c r="K249" s="7" t="n"/>
      <c r="L249" s="7" t="n"/>
      <c r="M249" s="9">
        <f>IF($A249="","",IF(AND($C249&lt;&gt;"",$E249&lt;&gt;"",$L249&lt;&gt;"",$K249&lt;&gt;"",$K249&lt;&gt;"No"),"✓ Documented","⚠ Incomplete"))</f>
        <v/>
      </c>
      <c r="N249" s="10">
        <f>IF($C249="","",DATE(YEAR($C249)+10,MONTH($C249),DAY($C249)))</f>
        <v/>
      </c>
      <c r="O249" s="7" t="n"/>
    </row>
    <row r="250">
      <c r="A250" s="11" t="n"/>
      <c r="B250" s="11" t="n"/>
      <c r="C250" s="12" t="n"/>
      <c r="D250" s="11" t="n"/>
      <c r="E250" s="11" t="n"/>
      <c r="F250" s="11" t="n"/>
      <c r="G250" s="12" t="n"/>
      <c r="H250" s="11" t="n"/>
      <c r="I250" s="13">
        <f>IF(OR($C250="",$G250=""),"",IF($G250=$C250,"YES",""))</f>
        <v/>
      </c>
      <c r="J250" s="13">
        <f>IF(OR($C250="",$G250=""),"",IF(OR($E250="Walk-in exception",$E250="Inbound call exception"),"✓ EXEMPT",IF($C250&gt;$G250,"✗ SOA after appt",IF($G250&lt;DATE(2026,10,1),IF($G250-$C250&lt;2,"⚠ &lt;48h (pre-Oct 1)","✓ OK"),IF($G250=$C250,"✓ Same-day OK*","✓ OK")))))</f>
        <v/>
      </c>
      <c r="K250" s="11" t="n"/>
      <c r="L250" s="11" t="n"/>
      <c r="M250" s="13">
        <f>IF($A250="","",IF(AND($C250&lt;&gt;"",$E250&lt;&gt;"",$L250&lt;&gt;"",$K250&lt;&gt;"",$K250&lt;&gt;"No"),"✓ Documented","⚠ Incomplete"))</f>
        <v/>
      </c>
      <c r="N250" s="14">
        <f>IF($C250="","",DATE(YEAR($C250)+10,MONTH($C250),DAY($C250)))</f>
        <v/>
      </c>
      <c r="O250" s="11" t="n"/>
    </row>
    <row r="251">
      <c r="A251" s="7" t="n"/>
      <c r="B251" s="7" t="n"/>
      <c r="C251" s="8" t="n"/>
      <c r="D251" s="7" t="n"/>
      <c r="E251" s="7" t="n"/>
      <c r="F251" s="7" t="n"/>
      <c r="G251" s="8" t="n"/>
      <c r="H251" s="7" t="n"/>
      <c r="I251" s="9">
        <f>IF(OR($C251="",$G251=""),"",IF($G251=$C251,"YES",""))</f>
        <v/>
      </c>
      <c r="J251" s="9">
        <f>IF(OR($C251="",$G251=""),"",IF(OR($E251="Walk-in exception",$E251="Inbound call exception"),"✓ EXEMPT",IF($C251&gt;$G251,"✗ SOA after appt",IF($G251&lt;DATE(2026,10,1),IF($G251-$C251&lt;2,"⚠ &lt;48h (pre-Oct 1)","✓ OK"),IF($G251=$C251,"✓ Same-day OK*","✓ OK")))))</f>
        <v/>
      </c>
      <c r="K251" s="7" t="n"/>
      <c r="L251" s="7" t="n"/>
      <c r="M251" s="9">
        <f>IF($A251="","",IF(AND($C251&lt;&gt;"",$E251&lt;&gt;"",$L251&lt;&gt;"",$K251&lt;&gt;"",$K251&lt;&gt;"No"),"✓ Documented","⚠ Incomplete"))</f>
        <v/>
      </c>
      <c r="N251" s="10">
        <f>IF($C251="","",DATE(YEAR($C251)+10,MONTH($C251),DAY($C251)))</f>
        <v/>
      </c>
      <c r="O251" s="7" t="n"/>
    </row>
    <row r="252">
      <c r="A252" s="11" t="n"/>
      <c r="B252" s="11" t="n"/>
      <c r="C252" s="12" t="n"/>
      <c r="D252" s="11" t="n"/>
      <c r="E252" s="11" t="n"/>
      <c r="F252" s="11" t="n"/>
      <c r="G252" s="12" t="n"/>
      <c r="H252" s="11" t="n"/>
      <c r="I252" s="13">
        <f>IF(OR($C252="",$G252=""),"",IF($G252=$C252,"YES",""))</f>
        <v/>
      </c>
      <c r="J252" s="13">
        <f>IF(OR($C252="",$G252=""),"",IF(OR($E252="Walk-in exception",$E252="Inbound call exception"),"✓ EXEMPT",IF($C252&gt;$G252,"✗ SOA after appt",IF($G252&lt;DATE(2026,10,1),IF($G252-$C252&lt;2,"⚠ &lt;48h (pre-Oct 1)","✓ OK"),IF($G252=$C252,"✓ Same-day OK*","✓ OK")))))</f>
        <v/>
      </c>
      <c r="K252" s="11" t="n"/>
      <c r="L252" s="11" t="n"/>
      <c r="M252" s="13">
        <f>IF($A252="","",IF(AND($C252&lt;&gt;"",$E252&lt;&gt;"",$L252&lt;&gt;"",$K252&lt;&gt;"",$K252&lt;&gt;"No"),"✓ Documented","⚠ Incomplete"))</f>
        <v/>
      </c>
      <c r="N252" s="14">
        <f>IF($C252="","",DATE(YEAR($C252)+10,MONTH($C252),DAY($C252)))</f>
        <v/>
      </c>
      <c r="O252" s="11" t="n"/>
    </row>
    <row r="253">
      <c r="A253" s="7" t="n"/>
      <c r="B253" s="7" t="n"/>
      <c r="C253" s="8" t="n"/>
      <c r="D253" s="7" t="n"/>
      <c r="E253" s="7" t="n"/>
      <c r="F253" s="7" t="n"/>
      <c r="G253" s="8" t="n"/>
      <c r="H253" s="7" t="n"/>
      <c r="I253" s="9">
        <f>IF(OR($C253="",$G253=""),"",IF($G253=$C253,"YES",""))</f>
        <v/>
      </c>
      <c r="J253" s="9">
        <f>IF(OR($C253="",$G253=""),"",IF(OR($E253="Walk-in exception",$E253="Inbound call exception"),"✓ EXEMPT",IF($C253&gt;$G253,"✗ SOA after appt",IF($G253&lt;DATE(2026,10,1),IF($G253-$C253&lt;2,"⚠ &lt;48h (pre-Oct 1)","✓ OK"),IF($G253=$C253,"✓ Same-day OK*","✓ OK")))))</f>
        <v/>
      </c>
      <c r="K253" s="7" t="n"/>
      <c r="L253" s="7" t="n"/>
      <c r="M253" s="9">
        <f>IF($A253="","",IF(AND($C253&lt;&gt;"",$E253&lt;&gt;"",$L253&lt;&gt;"",$K253&lt;&gt;"",$K253&lt;&gt;"No"),"✓ Documented","⚠ Incomplete"))</f>
        <v/>
      </c>
      <c r="N253" s="10">
        <f>IF($C253="","",DATE(YEAR($C253)+10,MONTH($C253),DAY($C253)))</f>
        <v/>
      </c>
      <c r="O253" s="7" t="n"/>
    </row>
    <row r="254">
      <c r="A254" s="11" t="n"/>
      <c r="B254" s="11" t="n"/>
      <c r="C254" s="12" t="n"/>
      <c r="D254" s="11" t="n"/>
      <c r="E254" s="11" t="n"/>
      <c r="F254" s="11" t="n"/>
      <c r="G254" s="12" t="n"/>
      <c r="H254" s="11" t="n"/>
      <c r="I254" s="13">
        <f>IF(OR($C254="",$G254=""),"",IF($G254=$C254,"YES",""))</f>
        <v/>
      </c>
      <c r="J254" s="13">
        <f>IF(OR($C254="",$G254=""),"",IF(OR($E254="Walk-in exception",$E254="Inbound call exception"),"✓ EXEMPT",IF($C254&gt;$G254,"✗ SOA after appt",IF($G254&lt;DATE(2026,10,1),IF($G254-$C254&lt;2,"⚠ &lt;48h (pre-Oct 1)","✓ OK"),IF($G254=$C254,"✓ Same-day OK*","✓ OK")))))</f>
        <v/>
      </c>
      <c r="K254" s="11" t="n"/>
      <c r="L254" s="11" t="n"/>
      <c r="M254" s="13">
        <f>IF($A254="","",IF(AND($C254&lt;&gt;"",$E254&lt;&gt;"",$L254&lt;&gt;"",$K254&lt;&gt;"",$K254&lt;&gt;"No"),"✓ Documented","⚠ Incomplete"))</f>
        <v/>
      </c>
      <c r="N254" s="14">
        <f>IF($C254="","",DATE(YEAR($C254)+10,MONTH($C254),DAY($C254)))</f>
        <v/>
      </c>
      <c r="O254" s="11" t="n"/>
    </row>
    <row r="255">
      <c r="A255" s="7" t="n"/>
      <c r="B255" s="7" t="n"/>
      <c r="C255" s="8" t="n"/>
      <c r="D255" s="7" t="n"/>
      <c r="E255" s="7" t="n"/>
      <c r="F255" s="7" t="n"/>
      <c r="G255" s="8" t="n"/>
      <c r="H255" s="7" t="n"/>
      <c r="I255" s="9">
        <f>IF(OR($C255="",$G255=""),"",IF($G255=$C255,"YES",""))</f>
        <v/>
      </c>
      <c r="J255" s="9">
        <f>IF(OR($C255="",$G255=""),"",IF(OR($E255="Walk-in exception",$E255="Inbound call exception"),"✓ EXEMPT",IF($C255&gt;$G255,"✗ SOA after appt",IF($G255&lt;DATE(2026,10,1),IF($G255-$C255&lt;2,"⚠ &lt;48h (pre-Oct 1)","✓ OK"),IF($G255=$C255,"✓ Same-day OK*","✓ OK")))))</f>
        <v/>
      </c>
      <c r="K255" s="7" t="n"/>
      <c r="L255" s="7" t="n"/>
      <c r="M255" s="9">
        <f>IF($A255="","",IF(AND($C255&lt;&gt;"",$E255&lt;&gt;"",$L255&lt;&gt;"",$K255&lt;&gt;"",$K255&lt;&gt;"No"),"✓ Documented","⚠ Incomplete"))</f>
        <v/>
      </c>
      <c r="N255" s="10">
        <f>IF($C255="","",DATE(YEAR($C255)+10,MONTH($C255),DAY($C255)))</f>
        <v/>
      </c>
      <c r="O255" s="7" t="n"/>
    </row>
    <row r="256">
      <c r="A256" s="11" t="n"/>
      <c r="B256" s="11" t="n"/>
      <c r="C256" s="12" t="n"/>
      <c r="D256" s="11" t="n"/>
      <c r="E256" s="11" t="n"/>
      <c r="F256" s="11" t="n"/>
      <c r="G256" s="12" t="n"/>
      <c r="H256" s="11" t="n"/>
      <c r="I256" s="13">
        <f>IF(OR($C256="",$G256=""),"",IF($G256=$C256,"YES",""))</f>
        <v/>
      </c>
      <c r="J256" s="13">
        <f>IF(OR($C256="",$G256=""),"",IF(OR($E256="Walk-in exception",$E256="Inbound call exception"),"✓ EXEMPT",IF($C256&gt;$G256,"✗ SOA after appt",IF($G256&lt;DATE(2026,10,1),IF($G256-$C256&lt;2,"⚠ &lt;48h (pre-Oct 1)","✓ OK"),IF($G256=$C256,"✓ Same-day OK*","✓ OK")))))</f>
        <v/>
      </c>
      <c r="K256" s="11" t="n"/>
      <c r="L256" s="11" t="n"/>
      <c r="M256" s="13">
        <f>IF($A256="","",IF(AND($C256&lt;&gt;"",$E256&lt;&gt;"",$L256&lt;&gt;"",$K256&lt;&gt;"",$K256&lt;&gt;"No"),"✓ Documented","⚠ Incomplete"))</f>
        <v/>
      </c>
      <c r="N256" s="14">
        <f>IF($C256="","",DATE(YEAR($C256)+10,MONTH($C256),DAY($C256)))</f>
        <v/>
      </c>
      <c r="O256" s="11" t="n"/>
    </row>
    <row r="257">
      <c r="A257" s="7" t="n"/>
      <c r="B257" s="7" t="n"/>
      <c r="C257" s="8" t="n"/>
      <c r="D257" s="7" t="n"/>
      <c r="E257" s="7" t="n"/>
      <c r="F257" s="7" t="n"/>
      <c r="G257" s="8" t="n"/>
      <c r="H257" s="7" t="n"/>
      <c r="I257" s="9">
        <f>IF(OR($C257="",$G257=""),"",IF($G257=$C257,"YES",""))</f>
        <v/>
      </c>
      <c r="J257" s="9">
        <f>IF(OR($C257="",$G257=""),"",IF(OR($E257="Walk-in exception",$E257="Inbound call exception"),"✓ EXEMPT",IF($C257&gt;$G257,"✗ SOA after appt",IF($G257&lt;DATE(2026,10,1),IF($G257-$C257&lt;2,"⚠ &lt;48h (pre-Oct 1)","✓ OK"),IF($G257=$C257,"✓ Same-day OK*","✓ OK")))))</f>
        <v/>
      </c>
      <c r="K257" s="7" t="n"/>
      <c r="L257" s="7" t="n"/>
      <c r="M257" s="9">
        <f>IF($A257="","",IF(AND($C257&lt;&gt;"",$E257&lt;&gt;"",$L257&lt;&gt;"",$K257&lt;&gt;"",$K257&lt;&gt;"No"),"✓ Documented","⚠ Incomplete"))</f>
        <v/>
      </c>
      <c r="N257" s="10">
        <f>IF($C257="","",DATE(YEAR($C257)+10,MONTH($C257),DAY($C257)))</f>
        <v/>
      </c>
      <c r="O257" s="7" t="n"/>
    </row>
    <row r="258">
      <c r="A258" s="11" t="n"/>
      <c r="B258" s="11" t="n"/>
      <c r="C258" s="12" t="n"/>
      <c r="D258" s="11" t="n"/>
      <c r="E258" s="11" t="n"/>
      <c r="F258" s="11" t="n"/>
      <c r="G258" s="12" t="n"/>
      <c r="H258" s="11" t="n"/>
      <c r="I258" s="13">
        <f>IF(OR($C258="",$G258=""),"",IF($G258=$C258,"YES",""))</f>
        <v/>
      </c>
      <c r="J258" s="13">
        <f>IF(OR($C258="",$G258=""),"",IF(OR($E258="Walk-in exception",$E258="Inbound call exception"),"✓ EXEMPT",IF($C258&gt;$G258,"✗ SOA after appt",IF($G258&lt;DATE(2026,10,1),IF($G258-$C258&lt;2,"⚠ &lt;48h (pre-Oct 1)","✓ OK"),IF($G258=$C258,"✓ Same-day OK*","✓ OK")))))</f>
        <v/>
      </c>
      <c r="K258" s="11" t="n"/>
      <c r="L258" s="11" t="n"/>
      <c r="M258" s="13">
        <f>IF($A258="","",IF(AND($C258&lt;&gt;"",$E258&lt;&gt;"",$L258&lt;&gt;"",$K258&lt;&gt;"",$K258&lt;&gt;"No"),"✓ Documented","⚠ Incomplete"))</f>
        <v/>
      </c>
      <c r="N258" s="14">
        <f>IF($C258="","",DATE(YEAR($C258)+10,MONTH($C258),DAY($C258)))</f>
        <v/>
      </c>
      <c r="O258" s="11" t="n"/>
    </row>
    <row r="260" ht="30" customHeight="1">
      <c r="A260" s="15" t="inlineStr">
        <is>
          <t>* Same-day is permitted from Oct 1, 2026 — the SOA must still be agreed and recorded BEFORE the appointment's plan discussion begins. That is exactly what the SOA Time and Appt Time columns prove.</t>
        </is>
      </c>
    </row>
  </sheetData>
  <mergeCells count="6">
    <mergeCell ref="A2:O2"/>
    <mergeCell ref="A260:O260"/>
    <mergeCell ref="A1:O1"/>
    <mergeCell ref="A6:O6"/>
    <mergeCell ref="A4:O4"/>
    <mergeCell ref="A3:O3"/>
  </mergeCells>
  <conditionalFormatting sqref="J9:J258">
    <cfRule type="cellIs" priority="1" operator="equal" dxfId="0">
      <formula>"✗ SOA after appt"</formula>
    </cfRule>
    <cfRule type="cellIs" priority="2" operator="equal" dxfId="1">
      <formula>"⚠ &lt;48h (pre-Oct 1)"</formula>
    </cfRule>
    <cfRule type="cellIs" priority="3" operator="equal" dxfId="2">
      <formula>"✓ OK"</formula>
    </cfRule>
    <cfRule type="cellIs" priority="4" operator="equal" dxfId="2">
      <formula>"✓ Same-day OK*"</formula>
    </cfRule>
    <cfRule type="cellIs" priority="5" operator="equal" dxfId="2">
      <formula>"✓ EXEMPT"</formula>
    </cfRule>
  </conditionalFormatting>
  <conditionalFormatting sqref="M9:M258">
    <cfRule type="cellIs" priority="6" operator="equal" dxfId="2">
      <formula>"✓ Documented"</formula>
    </cfRule>
    <cfRule type="cellIs" priority="7" operator="equal" dxfId="1">
      <formula>"⚠ Incomplete"</formula>
    </cfRule>
  </conditionalFormatting>
  <dataValidations count="3">
    <dataValidation sqref="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showDropDown="0" showInputMessage="0" showErrorMessage="0" allowBlank="1" type="list">
      <formula1>"Written (paper),Electronic (e-sign),Telephonic (recorded),Walk-in exception,Inbound call exception,At educational event"</formula1>
    </dataValidation>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showDropDown="0" showInputMessage="0" showErrorMessage="0" allowBlank="1" type="list">
      <formula1>"MA / MAPD,PDP,Med Supp,MA + PDP,Multiple / Other"</formula1>
    </dataValidation>
    <dataValidation sqref="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K205 K206 K207 K208 K209 K210 K211 K212 K213 K214 K215 K216 K217 K218 K219 K220 K221 K222 K223 K224 K225 K226 K227 K228 K229 K230 K231 K232 K233 K234 K235 K236 K237 K238 K239 K240 K241 K242 K243 K244 K245 K246 K247 K248 K249 K250 K251 K252 K253 K254 K255 K256 K257 K258" showDropDown="0" showInputMessage="0" showErrorMessage="0" allowBlank="1" type="list">
      <formula1>"Yes,No,N/A (no benefits discussed)"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58"/>
  <sheetViews>
    <sheetView showGridLines="0" workbookViewId="0">
      <pane ySplit="8" topLeftCell="A9" activePane="bottomLeft" state="frozen"/>
      <selection pane="bottomLeft" activeCell="A1" sqref="A1"/>
    </sheetView>
  </sheetViews>
  <sheetFormatPr baseColWidth="8" defaultRowHeight="15"/>
  <cols>
    <col width="12" customWidth="1" min="1" max="1"/>
    <col width="10" customWidth="1" min="2" max="2"/>
    <col width="20" customWidth="1" min="3" max="3"/>
    <col width="14" customWidth="1" min="4" max="4"/>
    <col width="26" customWidth="1" min="5" max="5"/>
    <col width="11" customWidth="1" min="6" max="6"/>
    <col width="24" customWidth="1" min="7" max="7"/>
    <col width="30" customWidth="1" min="8" max="8"/>
    <col width="36" customWidth="1" min="9" max="9"/>
    <col width="14" customWidth="1" min="10" max="10"/>
    <col width="20" customWidth="1" min="11" max="11"/>
  </cols>
  <sheetData>
    <row r="1" ht="8" customHeight="1">
      <c r="A1" s="1" t="n"/>
    </row>
    <row r="2" ht="40" customHeight="1">
      <c r="A2" s="2" t="inlineStr">
        <is>
          <t>CALL &amp; CONTACT LOG</t>
        </is>
      </c>
    </row>
    <row r="3" ht="20" customHeight="1">
      <c r="A3" s="3" t="inlineStr">
        <is>
          <t>One line per beneficiary contact — the retention bucket sorts itself</t>
        </is>
      </c>
    </row>
    <row r="4" ht="6" customHeight="1">
      <c r="A4" s="4" t="n"/>
    </row>
    <row r="6" ht="56" customHeight="1">
      <c r="A6" s="5" t="inlineStr">
        <is>
          <t>ⓘ  CY2027 final rule (eff Oct 1, 2026): the retention period for marketing/sales call recordings becomes a 6-year split — full audio years 1-3, audio OR complete transcript years 4-6. Enrollment-call records are UNCHANGED at 10 years, and one call can contain BOTH record types (any telephonic-enrollment portion follows the 10-year track). Pick the Call Type and the Retention Bucket + Keep Until columns fill themselves, so the two tracks never get mixed. NOT legal advice — verify current rules and your carrier/FMO requirements.</t>
        </is>
      </c>
    </row>
    <row r="8" ht="32" customHeight="1">
      <c r="A8" s="6" t="inlineStr">
        <is>
          <t>Date</t>
        </is>
      </c>
      <c r="B8" s="6" t="inlineStr">
        <is>
          <t>Time</t>
        </is>
      </c>
      <c r="C8" s="6" t="inlineStr">
        <is>
          <t>Client / Prospect</t>
        </is>
      </c>
      <c r="D8" s="6" t="inlineStr">
        <is>
          <t>Phone</t>
        </is>
      </c>
      <c r="E8" s="6" t="inlineStr">
        <is>
          <t>Call Type</t>
        </is>
      </c>
      <c r="F8" s="6" t="inlineStr">
        <is>
          <t>Recorded?</t>
        </is>
      </c>
      <c r="G8" s="6" t="inlineStr">
        <is>
          <t>Recording File Ref</t>
        </is>
      </c>
      <c r="H8" s="6" t="inlineStr">
        <is>
          <t>Summary / Disposition</t>
        </is>
      </c>
      <c r="I8" s="6" t="inlineStr">
        <is>
          <t>Retention Bucket (auto)</t>
        </is>
      </c>
      <c r="J8" s="6" t="inlineStr">
        <is>
          <t>Keep Until (auto)</t>
        </is>
      </c>
      <c r="K8" s="6" t="inlineStr">
        <is>
          <t>Notes</t>
        </is>
      </c>
    </row>
    <row r="9">
      <c r="A9" s="8" t="n"/>
      <c r="B9" s="7" t="n"/>
      <c r="C9" s="7" t="n"/>
      <c r="D9" s="7" t="n"/>
      <c r="E9" s="7" t="n"/>
      <c r="F9" s="7" t="n"/>
      <c r="G9" s="7" t="n"/>
      <c r="H9" s="7" t="n"/>
      <c r="I9" s="16">
        <f>IF($E9="","",IF($E9="Marketing / sales (recorded)","6-yr split: audio yrs 1-3, audio-or-transcript yrs 4-6",IF($E9="Enrollment portion (recorded)","10 yr - enrollment record (SOA forms also 10 yr)","Best practice: keep with the client file")))</f>
        <v/>
      </c>
      <c r="J9" s="10">
        <f>IF(OR($A9="",$E9=""),"",IF($E9="Marketing / sales (recorded)",DATE(YEAR($A9)+6,MONTH($A9),DAY($A9)),IF($E9="Enrollment portion (recorded)",DATE(YEAR($A9)+10,MONTH($A9),DAY($A9)),"")))</f>
        <v/>
      </c>
      <c r="K9" s="7" t="n"/>
    </row>
    <row r="10">
      <c r="A10" s="12" t="n"/>
      <c r="B10" s="11" t="n"/>
      <c r="C10" s="11" t="n"/>
      <c r="D10" s="11" t="n"/>
      <c r="E10" s="11" t="n"/>
      <c r="F10" s="11" t="n"/>
      <c r="G10" s="11" t="n"/>
      <c r="H10" s="11" t="n"/>
      <c r="I10" s="17">
        <f>IF($E10="","",IF($E10="Marketing / sales (recorded)","6-yr split: audio yrs 1-3, audio-or-transcript yrs 4-6",IF($E10="Enrollment portion (recorded)","10 yr - enrollment record (SOA forms also 10 yr)","Best practice: keep with the client file")))</f>
        <v/>
      </c>
      <c r="J10" s="14">
        <f>IF(OR($A10="",$E10=""),"",IF($E10="Marketing / sales (recorded)",DATE(YEAR($A10)+6,MONTH($A10),DAY($A10)),IF($E10="Enrollment portion (recorded)",DATE(YEAR($A10)+10,MONTH($A10),DAY($A10)),"")))</f>
        <v/>
      </c>
      <c r="K10" s="11" t="n"/>
    </row>
    <row r="11">
      <c r="A11" s="8" t="n"/>
      <c r="B11" s="7" t="n"/>
      <c r="C11" s="7" t="n"/>
      <c r="D11" s="7" t="n"/>
      <c r="E11" s="7" t="n"/>
      <c r="F11" s="7" t="n"/>
      <c r="G11" s="7" t="n"/>
      <c r="H11" s="7" t="n"/>
      <c r="I11" s="16">
        <f>IF($E11="","",IF($E11="Marketing / sales (recorded)","6-yr split: audio yrs 1-3, audio-or-transcript yrs 4-6",IF($E11="Enrollment portion (recorded)","10 yr - enrollment record (SOA forms also 10 yr)","Best practice: keep with the client file")))</f>
        <v/>
      </c>
      <c r="J11" s="10">
        <f>IF(OR($A11="",$E11=""),"",IF($E11="Marketing / sales (recorded)",DATE(YEAR($A11)+6,MONTH($A11),DAY($A11)),IF($E11="Enrollment portion (recorded)",DATE(YEAR($A11)+10,MONTH($A11),DAY($A11)),"")))</f>
        <v/>
      </c>
      <c r="K11" s="7" t="n"/>
    </row>
    <row r="12">
      <c r="A12" s="12" t="n"/>
      <c r="B12" s="11" t="n"/>
      <c r="C12" s="11" t="n"/>
      <c r="D12" s="11" t="n"/>
      <c r="E12" s="11" t="n"/>
      <c r="F12" s="11" t="n"/>
      <c r="G12" s="11" t="n"/>
      <c r="H12" s="11" t="n"/>
      <c r="I12" s="17">
        <f>IF($E12="","",IF($E12="Marketing / sales (recorded)","6-yr split: audio yrs 1-3, audio-or-transcript yrs 4-6",IF($E12="Enrollment portion (recorded)","10 yr - enrollment record (SOA forms also 10 yr)","Best practice: keep with the client file")))</f>
        <v/>
      </c>
      <c r="J12" s="14">
        <f>IF(OR($A12="",$E12=""),"",IF($E12="Marketing / sales (recorded)",DATE(YEAR($A12)+6,MONTH($A12),DAY($A12)),IF($E12="Enrollment portion (recorded)",DATE(YEAR($A12)+10,MONTH($A12),DAY($A12)),"")))</f>
        <v/>
      </c>
      <c r="K12" s="11" t="n"/>
    </row>
    <row r="13">
      <c r="A13" s="8" t="n"/>
      <c r="B13" s="7" t="n"/>
      <c r="C13" s="7" t="n"/>
      <c r="D13" s="7" t="n"/>
      <c r="E13" s="7" t="n"/>
      <c r="F13" s="7" t="n"/>
      <c r="G13" s="7" t="n"/>
      <c r="H13" s="7" t="n"/>
      <c r="I13" s="16">
        <f>IF($E13="","",IF($E13="Marketing / sales (recorded)","6-yr split: audio yrs 1-3, audio-or-transcript yrs 4-6",IF($E13="Enrollment portion (recorded)","10 yr - enrollment record (SOA forms also 10 yr)","Best practice: keep with the client file")))</f>
        <v/>
      </c>
      <c r="J13" s="10">
        <f>IF(OR($A13="",$E13=""),"",IF($E13="Marketing / sales (recorded)",DATE(YEAR($A13)+6,MONTH($A13),DAY($A13)),IF($E13="Enrollment portion (recorded)",DATE(YEAR($A13)+10,MONTH($A13),DAY($A13)),"")))</f>
        <v/>
      </c>
      <c r="K13" s="7" t="n"/>
    </row>
    <row r="14">
      <c r="A14" s="12" t="n"/>
      <c r="B14" s="11" t="n"/>
      <c r="C14" s="11" t="n"/>
      <c r="D14" s="11" t="n"/>
      <c r="E14" s="11" t="n"/>
      <c r="F14" s="11" t="n"/>
      <c r="G14" s="11" t="n"/>
      <c r="H14" s="11" t="n"/>
      <c r="I14" s="17">
        <f>IF($E14="","",IF($E14="Marketing / sales (recorded)","6-yr split: audio yrs 1-3, audio-or-transcript yrs 4-6",IF($E14="Enrollment portion (recorded)","10 yr - enrollment record (SOA forms also 10 yr)","Best practice: keep with the client file")))</f>
        <v/>
      </c>
      <c r="J14" s="14">
        <f>IF(OR($A14="",$E14=""),"",IF($E14="Marketing / sales (recorded)",DATE(YEAR($A14)+6,MONTH($A14),DAY($A14)),IF($E14="Enrollment portion (recorded)",DATE(YEAR($A14)+10,MONTH($A14),DAY($A14)),"")))</f>
        <v/>
      </c>
      <c r="K14" s="11" t="n"/>
    </row>
    <row r="15">
      <c r="A15" s="8" t="n"/>
      <c r="B15" s="7" t="n"/>
      <c r="C15" s="7" t="n"/>
      <c r="D15" s="7" t="n"/>
      <c r="E15" s="7" t="n"/>
      <c r="F15" s="7" t="n"/>
      <c r="G15" s="7" t="n"/>
      <c r="H15" s="7" t="n"/>
      <c r="I15" s="16">
        <f>IF($E15="","",IF($E15="Marketing / sales (recorded)","6-yr split: audio yrs 1-3, audio-or-transcript yrs 4-6",IF($E15="Enrollment portion (recorded)","10 yr - enrollment record (SOA forms also 10 yr)","Best practice: keep with the client file")))</f>
        <v/>
      </c>
      <c r="J15" s="10">
        <f>IF(OR($A15="",$E15=""),"",IF($E15="Marketing / sales (recorded)",DATE(YEAR($A15)+6,MONTH($A15),DAY($A15)),IF($E15="Enrollment portion (recorded)",DATE(YEAR($A15)+10,MONTH($A15),DAY($A15)),"")))</f>
        <v/>
      </c>
      <c r="K15" s="7" t="n"/>
    </row>
    <row r="16">
      <c r="A16" s="12" t="n"/>
      <c r="B16" s="11" t="n"/>
      <c r="C16" s="11" t="n"/>
      <c r="D16" s="11" t="n"/>
      <c r="E16" s="11" t="n"/>
      <c r="F16" s="11" t="n"/>
      <c r="G16" s="11" t="n"/>
      <c r="H16" s="11" t="n"/>
      <c r="I16" s="17">
        <f>IF($E16="","",IF($E16="Marketing / sales (recorded)","6-yr split: audio yrs 1-3, audio-or-transcript yrs 4-6",IF($E16="Enrollment portion (recorded)","10 yr - enrollment record (SOA forms also 10 yr)","Best practice: keep with the client file")))</f>
        <v/>
      </c>
      <c r="J16" s="14">
        <f>IF(OR($A16="",$E16=""),"",IF($E16="Marketing / sales (recorded)",DATE(YEAR($A16)+6,MONTH($A16),DAY($A16)),IF($E16="Enrollment portion (recorded)",DATE(YEAR($A16)+10,MONTH($A16),DAY($A16)),"")))</f>
        <v/>
      </c>
      <c r="K16" s="11" t="n"/>
    </row>
    <row r="17">
      <c r="A17" s="8" t="n"/>
      <c r="B17" s="7" t="n"/>
      <c r="C17" s="7" t="n"/>
      <c r="D17" s="7" t="n"/>
      <c r="E17" s="7" t="n"/>
      <c r="F17" s="7" t="n"/>
      <c r="G17" s="7" t="n"/>
      <c r="H17" s="7" t="n"/>
      <c r="I17" s="16">
        <f>IF($E17="","",IF($E17="Marketing / sales (recorded)","6-yr split: audio yrs 1-3, audio-or-transcript yrs 4-6",IF($E17="Enrollment portion (recorded)","10 yr - enrollment record (SOA forms also 10 yr)","Best practice: keep with the client file")))</f>
        <v/>
      </c>
      <c r="J17" s="10">
        <f>IF(OR($A17="",$E17=""),"",IF($E17="Marketing / sales (recorded)",DATE(YEAR($A17)+6,MONTH($A17),DAY($A17)),IF($E17="Enrollment portion (recorded)",DATE(YEAR($A17)+10,MONTH($A17),DAY($A17)),"")))</f>
        <v/>
      </c>
      <c r="K17" s="7" t="n"/>
    </row>
    <row r="18">
      <c r="A18" s="12" t="n"/>
      <c r="B18" s="11" t="n"/>
      <c r="C18" s="11" t="n"/>
      <c r="D18" s="11" t="n"/>
      <c r="E18" s="11" t="n"/>
      <c r="F18" s="11" t="n"/>
      <c r="G18" s="11" t="n"/>
      <c r="H18" s="11" t="n"/>
      <c r="I18" s="17">
        <f>IF($E18="","",IF($E18="Marketing / sales (recorded)","6-yr split: audio yrs 1-3, audio-or-transcript yrs 4-6",IF($E18="Enrollment portion (recorded)","10 yr - enrollment record (SOA forms also 10 yr)","Best practice: keep with the client file")))</f>
        <v/>
      </c>
      <c r="J18" s="14">
        <f>IF(OR($A18="",$E18=""),"",IF($E18="Marketing / sales (recorded)",DATE(YEAR($A18)+6,MONTH($A18),DAY($A18)),IF($E18="Enrollment portion (recorded)",DATE(YEAR($A18)+10,MONTH($A18),DAY($A18)),"")))</f>
        <v/>
      </c>
      <c r="K18" s="11" t="n"/>
    </row>
    <row r="19">
      <c r="A19" s="8" t="n"/>
      <c r="B19" s="7" t="n"/>
      <c r="C19" s="7" t="n"/>
      <c r="D19" s="7" t="n"/>
      <c r="E19" s="7" t="n"/>
      <c r="F19" s="7" t="n"/>
      <c r="G19" s="7" t="n"/>
      <c r="H19" s="7" t="n"/>
      <c r="I19" s="16">
        <f>IF($E19="","",IF($E19="Marketing / sales (recorded)","6-yr split: audio yrs 1-3, audio-or-transcript yrs 4-6",IF($E19="Enrollment portion (recorded)","10 yr - enrollment record (SOA forms also 10 yr)","Best practice: keep with the client file")))</f>
        <v/>
      </c>
      <c r="J19" s="10">
        <f>IF(OR($A19="",$E19=""),"",IF($E19="Marketing / sales (recorded)",DATE(YEAR($A19)+6,MONTH($A19),DAY($A19)),IF($E19="Enrollment portion (recorded)",DATE(YEAR($A19)+10,MONTH($A19),DAY($A19)),"")))</f>
        <v/>
      </c>
      <c r="K19" s="7" t="n"/>
    </row>
    <row r="20">
      <c r="A20" s="12" t="n"/>
      <c r="B20" s="11" t="n"/>
      <c r="C20" s="11" t="n"/>
      <c r="D20" s="11" t="n"/>
      <c r="E20" s="11" t="n"/>
      <c r="F20" s="11" t="n"/>
      <c r="G20" s="11" t="n"/>
      <c r="H20" s="11" t="n"/>
      <c r="I20" s="17">
        <f>IF($E20="","",IF($E20="Marketing / sales (recorded)","6-yr split: audio yrs 1-3, audio-or-transcript yrs 4-6",IF($E20="Enrollment portion (recorded)","10 yr - enrollment record (SOA forms also 10 yr)","Best practice: keep with the client file")))</f>
        <v/>
      </c>
      <c r="J20" s="14">
        <f>IF(OR($A20="",$E20=""),"",IF($E20="Marketing / sales (recorded)",DATE(YEAR($A20)+6,MONTH($A20),DAY($A20)),IF($E20="Enrollment portion (recorded)",DATE(YEAR($A20)+10,MONTH($A20),DAY($A20)),"")))</f>
        <v/>
      </c>
      <c r="K20" s="11" t="n"/>
    </row>
    <row r="21">
      <c r="A21" s="8" t="n"/>
      <c r="B21" s="7" t="n"/>
      <c r="C21" s="7" t="n"/>
      <c r="D21" s="7" t="n"/>
      <c r="E21" s="7" t="n"/>
      <c r="F21" s="7" t="n"/>
      <c r="G21" s="7" t="n"/>
      <c r="H21" s="7" t="n"/>
      <c r="I21" s="16">
        <f>IF($E21="","",IF($E21="Marketing / sales (recorded)","6-yr split: audio yrs 1-3, audio-or-transcript yrs 4-6",IF($E21="Enrollment portion (recorded)","10 yr - enrollment record (SOA forms also 10 yr)","Best practice: keep with the client file")))</f>
        <v/>
      </c>
      <c r="J21" s="10">
        <f>IF(OR($A21="",$E21=""),"",IF($E21="Marketing / sales (recorded)",DATE(YEAR($A21)+6,MONTH($A21),DAY($A21)),IF($E21="Enrollment portion (recorded)",DATE(YEAR($A21)+10,MONTH($A21),DAY($A21)),"")))</f>
        <v/>
      </c>
      <c r="K21" s="7" t="n"/>
    </row>
    <row r="22">
      <c r="A22" s="12" t="n"/>
      <c r="B22" s="11" t="n"/>
      <c r="C22" s="11" t="n"/>
      <c r="D22" s="11" t="n"/>
      <c r="E22" s="11" t="n"/>
      <c r="F22" s="11" t="n"/>
      <c r="G22" s="11" t="n"/>
      <c r="H22" s="11" t="n"/>
      <c r="I22" s="17">
        <f>IF($E22="","",IF($E22="Marketing / sales (recorded)","6-yr split: audio yrs 1-3, audio-or-transcript yrs 4-6",IF($E22="Enrollment portion (recorded)","10 yr - enrollment record (SOA forms also 10 yr)","Best practice: keep with the client file")))</f>
        <v/>
      </c>
      <c r="J22" s="14">
        <f>IF(OR($A22="",$E22=""),"",IF($E22="Marketing / sales (recorded)",DATE(YEAR($A22)+6,MONTH($A22),DAY($A22)),IF($E22="Enrollment portion (recorded)",DATE(YEAR($A22)+10,MONTH($A22),DAY($A22)),"")))</f>
        <v/>
      </c>
      <c r="K22" s="11" t="n"/>
    </row>
    <row r="23">
      <c r="A23" s="8" t="n"/>
      <c r="B23" s="7" t="n"/>
      <c r="C23" s="7" t="n"/>
      <c r="D23" s="7" t="n"/>
      <c r="E23" s="7" t="n"/>
      <c r="F23" s="7" t="n"/>
      <c r="G23" s="7" t="n"/>
      <c r="H23" s="7" t="n"/>
      <c r="I23" s="16">
        <f>IF($E23="","",IF($E23="Marketing / sales (recorded)","6-yr split: audio yrs 1-3, audio-or-transcript yrs 4-6",IF($E23="Enrollment portion (recorded)","10 yr - enrollment record (SOA forms also 10 yr)","Best practice: keep with the client file")))</f>
        <v/>
      </c>
      <c r="J23" s="10">
        <f>IF(OR($A23="",$E23=""),"",IF($E23="Marketing / sales (recorded)",DATE(YEAR($A23)+6,MONTH($A23),DAY($A23)),IF($E23="Enrollment portion (recorded)",DATE(YEAR($A23)+10,MONTH($A23),DAY($A23)),"")))</f>
        <v/>
      </c>
      <c r="K23" s="7" t="n"/>
    </row>
    <row r="24">
      <c r="A24" s="12" t="n"/>
      <c r="B24" s="11" t="n"/>
      <c r="C24" s="11" t="n"/>
      <c r="D24" s="11" t="n"/>
      <c r="E24" s="11" t="n"/>
      <c r="F24" s="11" t="n"/>
      <c r="G24" s="11" t="n"/>
      <c r="H24" s="11" t="n"/>
      <c r="I24" s="17">
        <f>IF($E24="","",IF($E24="Marketing / sales (recorded)","6-yr split: audio yrs 1-3, audio-or-transcript yrs 4-6",IF($E24="Enrollment portion (recorded)","10 yr - enrollment record (SOA forms also 10 yr)","Best practice: keep with the client file")))</f>
        <v/>
      </c>
      <c r="J24" s="14">
        <f>IF(OR($A24="",$E24=""),"",IF($E24="Marketing / sales (recorded)",DATE(YEAR($A24)+6,MONTH($A24),DAY($A24)),IF($E24="Enrollment portion (recorded)",DATE(YEAR($A24)+10,MONTH($A24),DAY($A24)),"")))</f>
        <v/>
      </c>
      <c r="K24" s="11" t="n"/>
    </row>
    <row r="25">
      <c r="A25" s="8" t="n"/>
      <c r="B25" s="7" t="n"/>
      <c r="C25" s="7" t="n"/>
      <c r="D25" s="7" t="n"/>
      <c r="E25" s="7" t="n"/>
      <c r="F25" s="7" t="n"/>
      <c r="G25" s="7" t="n"/>
      <c r="H25" s="7" t="n"/>
      <c r="I25" s="16">
        <f>IF($E25="","",IF($E25="Marketing / sales (recorded)","6-yr split: audio yrs 1-3, audio-or-transcript yrs 4-6",IF($E25="Enrollment portion (recorded)","10 yr - enrollment record (SOA forms also 10 yr)","Best practice: keep with the client file")))</f>
        <v/>
      </c>
      <c r="J25" s="10">
        <f>IF(OR($A25="",$E25=""),"",IF($E25="Marketing / sales (recorded)",DATE(YEAR($A25)+6,MONTH($A25),DAY($A25)),IF($E25="Enrollment portion (recorded)",DATE(YEAR($A25)+10,MONTH($A25),DAY($A25)),"")))</f>
        <v/>
      </c>
      <c r="K25" s="7" t="n"/>
    </row>
    <row r="26">
      <c r="A26" s="12" t="n"/>
      <c r="B26" s="11" t="n"/>
      <c r="C26" s="11" t="n"/>
      <c r="D26" s="11" t="n"/>
      <c r="E26" s="11" t="n"/>
      <c r="F26" s="11" t="n"/>
      <c r="G26" s="11" t="n"/>
      <c r="H26" s="11" t="n"/>
      <c r="I26" s="17">
        <f>IF($E26="","",IF($E26="Marketing / sales (recorded)","6-yr split: audio yrs 1-3, audio-or-transcript yrs 4-6",IF($E26="Enrollment portion (recorded)","10 yr - enrollment record (SOA forms also 10 yr)","Best practice: keep with the client file")))</f>
        <v/>
      </c>
      <c r="J26" s="14">
        <f>IF(OR($A26="",$E26=""),"",IF($E26="Marketing / sales (recorded)",DATE(YEAR($A26)+6,MONTH($A26),DAY($A26)),IF($E26="Enrollment portion (recorded)",DATE(YEAR($A26)+10,MONTH($A26),DAY($A26)),"")))</f>
        <v/>
      </c>
      <c r="K26" s="11" t="n"/>
    </row>
    <row r="27">
      <c r="A27" s="8" t="n"/>
      <c r="B27" s="7" t="n"/>
      <c r="C27" s="7" t="n"/>
      <c r="D27" s="7" t="n"/>
      <c r="E27" s="7" t="n"/>
      <c r="F27" s="7" t="n"/>
      <c r="G27" s="7" t="n"/>
      <c r="H27" s="7" t="n"/>
      <c r="I27" s="16">
        <f>IF($E27="","",IF($E27="Marketing / sales (recorded)","6-yr split: audio yrs 1-3, audio-or-transcript yrs 4-6",IF($E27="Enrollment portion (recorded)","10 yr - enrollment record (SOA forms also 10 yr)","Best practice: keep with the client file")))</f>
        <v/>
      </c>
      <c r="J27" s="10">
        <f>IF(OR($A27="",$E27=""),"",IF($E27="Marketing / sales (recorded)",DATE(YEAR($A27)+6,MONTH($A27),DAY($A27)),IF($E27="Enrollment portion (recorded)",DATE(YEAR($A27)+10,MONTH($A27),DAY($A27)),"")))</f>
        <v/>
      </c>
      <c r="K27" s="7" t="n"/>
    </row>
    <row r="28">
      <c r="A28" s="12" t="n"/>
      <c r="B28" s="11" t="n"/>
      <c r="C28" s="11" t="n"/>
      <c r="D28" s="11" t="n"/>
      <c r="E28" s="11" t="n"/>
      <c r="F28" s="11" t="n"/>
      <c r="G28" s="11" t="n"/>
      <c r="H28" s="11" t="n"/>
      <c r="I28" s="17">
        <f>IF($E28="","",IF($E28="Marketing / sales (recorded)","6-yr split: audio yrs 1-3, audio-or-transcript yrs 4-6",IF($E28="Enrollment portion (recorded)","10 yr - enrollment record (SOA forms also 10 yr)","Best practice: keep with the client file")))</f>
        <v/>
      </c>
      <c r="J28" s="14">
        <f>IF(OR($A28="",$E28=""),"",IF($E28="Marketing / sales (recorded)",DATE(YEAR($A28)+6,MONTH($A28),DAY($A28)),IF($E28="Enrollment portion (recorded)",DATE(YEAR($A28)+10,MONTH($A28),DAY($A28)),"")))</f>
        <v/>
      </c>
      <c r="K28" s="11" t="n"/>
    </row>
    <row r="29">
      <c r="A29" s="8" t="n"/>
      <c r="B29" s="7" t="n"/>
      <c r="C29" s="7" t="n"/>
      <c r="D29" s="7" t="n"/>
      <c r="E29" s="7" t="n"/>
      <c r="F29" s="7" t="n"/>
      <c r="G29" s="7" t="n"/>
      <c r="H29" s="7" t="n"/>
      <c r="I29" s="16">
        <f>IF($E29="","",IF($E29="Marketing / sales (recorded)","6-yr split: audio yrs 1-3, audio-or-transcript yrs 4-6",IF($E29="Enrollment portion (recorded)","10 yr - enrollment record (SOA forms also 10 yr)","Best practice: keep with the client file")))</f>
        <v/>
      </c>
      <c r="J29" s="10">
        <f>IF(OR($A29="",$E29=""),"",IF($E29="Marketing / sales (recorded)",DATE(YEAR($A29)+6,MONTH($A29),DAY($A29)),IF($E29="Enrollment portion (recorded)",DATE(YEAR($A29)+10,MONTH($A29),DAY($A29)),"")))</f>
        <v/>
      </c>
      <c r="K29" s="7" t="n"/>
    </row>
    <row r="30">
      <c r="A30" s="12" t="n"/>
      <c r="B30" s="11" t="n"/>
      <c r="C30" s="11" t="n"/>
      <c r="D30" s="11" t="n"/>
      <c r="E30" s="11" t="n"/>
      <c r="F30" s="11" t="n"/>
      <c r="G30" s="11" t="n"/>
      <c r="H30" s="11" t="n"/>
      <c r="I30" s="17">
        <f>IF($E30="","",IF($E30="Marketing / sales (recorded)","6-yr split: audio yrs 1-3, audio-or-transcript yrs 4-6",IF($E30="Enrollment portion (recorded)","10 yr - enrollment record (SOA forms also 10 yr)","Best practice: keep with the client file")))</f>
        <v/>
      </c>
      <c r="J30" s="14">
        <f>IF(OR($A30="",$E30=""),"",IF($E30="Marketing / sales (recorded)",DATE(YEAR($A30)+6,MONTH($A30),DAY($A30)),IF($E30="Enrollment portion (recorded)",DATE(YEAR($A30)+10,MONTH($A30),DAY($A30)),"")))</f>
        <v/>
      </c>
      <c r="K30" s="11" t="n"/>
    </row>
    <row r="31">
      <c r="A31" s="8" t="n"/>
      <c r="B31" s="7" t="n"/>
      <c r="C31" s="7" t="n"/>
      <c r="D31" s="7" t="n"/>
      <c r="E31" s="7" t="n"/>
      <c r="F31" s="7" t="n"/>
      <c r="G31" s="7" t="n"/>
      <c r="H31" s="7" t="n"/>
      <c r="I31" s="16">
        <f>IF($E31="","",IF($E31="Marketing / sales (recorded)","6-yr split: audio yrs 1-3, audio-or-transcript yrs 4-6",IF($E31="Enrollment portion (recorded)","10 yr - enrollment record (SOA forms also 10 yr)","Best practice: keep with the client file")))</f>
        <v/>
      </c>
      <c r="J31" s="10">
        <f>IF(OR($A31="",$E31=""),"",IF($E31="Marketing / sales (recorded)",DATE(YEAR($A31)+6,MONTH($A31),DAY($A31)),IF($E31="Enrollment portion (recorded)",DATE(YEAR($A31)+10,MONTH($A31),DAY($A31)),"")))</f>
        <v/>
      </c>
      <c r="K31" s="7" t="n"/>
    </row>
    <row r="32">
      <c r="A32" s="12" t="n"/>
      <c r="B32" s="11" t="n"/>
      <c r="C32" s="11" t="n"/>
      <c r="D32" s="11" t="n"/>
      <c r="E32" s="11" t="n"/>
      <c r="F32" s="11" t="n"/>
      <c r="G32" s="11" t="n"/>
      <c r="H32" s="11" t="n"/>
      <c r="I32" s="17">
        <f>IF($E32="","",IF($E32="Marketing / sales (recorded)","6-yr split: audio yrs 1-3, audio-or-transcript yrs 4-6",IF($E32="Enrollment portion (recorded)","10 yr - enrollment record (SOA forms also 10 yr)","Best practice: keep with the client file")))</f>
        <v/>
      </c>
      <c r="J32" s="14">
        <f>IF(OR($A32="",$E32=""),"",IF($E32="Marketing / sales (recorded)",DATE(YEAR($A32)+6,MONTH($A32),DAY($A32)),IF($E32="Enrollment portion (recorded)",DATE(YEAR($A32)+10,MONTH($A32),DAY($A32)),"")))</f>
        <v/>
      </c>
      <c r="K32" s="11" t="n"/>
    </row>
    <row r="33">
      <c r="A33" s="8" t="n"/>
      <c r="B33" s="7" t="n"/>
      <c r="C33" s="7" t="n"/>
      <c r="D33" s="7" t="n"/>
      <c r="E33" s="7" t="n"/>
      <c r="F33" s="7" t="n"/>
      <c r="G33" s="7" t="n"/>
      <c r="H33" s="7" t="n"/>
      <c r="I33" s="16">
        <f>IF($E33="","",IF($E33="Marketing / sales (recorded)","6-yr split: audio yrs 1-3, audio-or-transcript yrs 4-6",IF($E33="Enrollment portion (recorded)","10 yr - enrollment record (SOA forms also 10 yr)","Best practice: keep with the client file")))</f>
        <v/>
      </c>
      <c r="J33" s="10">
        <f>IF(OR($A33="",$E33=""),"",IF($E33="Marketing / sales (recorded)",DATE(YEAR($A33)+6,MONTH($A33),DAY($A33)),IF($E33="Enrollment portion (recorded)",DATE(YEAR($A33)+10,MONTH($A33),DAY($A33)),"")))</f>
        <v/>
      </c>
      <c r="K33" s="7" t="n"/>
    </row>
    <row r="34">
      <c r="A34" s="12" t="n"/>
      <c r="B34" s="11" t="n"/>
      <c r="C34" s="11" t="n"/>
      <c r="D34" s="11" t="n"/>
      <c r="E34" s="11" t="n"/>
      <c r="F34" s="11" t="n"/>
      <c r="G34" s="11" t="n"/>
      <c r="H34" s="11" t="n"/>
      <c r="I34" s="17">
        <f>IF($E34="","",IF($E34="Marketing / sales (recorded)","6-yr split: audio yrs 1-3, audio-or-transcript yrs 4-6",IF($E34="Enrollment portion (recorded)","10 yr - enrollment record (SOA forms also 10 yr)","Best practice: keep with the client file")))</f>
        <v/>
      </c>
      <c r="J34" s="14">
        <f>IF(OR($A34="",$E34=""),"",IF($E34="Marketing / sales (recorded)",DATE(YEAR($A34)+6,MONTH($A34),DAY($A34)),IF($E34="Enrollment portion (recorded)",DATE(YEAR($A34)+10,MONTH($A34),DAY($A34)),"")))</f>
        <v/>
      </c>
      <c r="K34" s="11" t="n"/>
    </row>
    <row r="35">
      <c r="A35" s="8" t="n"/>
      <c r="B35" s="7" t="n"/>
      <c r="C35" s="7" t="n"/>
      <c r="D35" s="7" t="n"/>
      <c r="E35" s="7" t="n"/>
      <c r="F35" s="7" t="n"/>
      <c r="G35" s="7" t="n"/>
      <c r="H35" s="7" t="n"/>
      <c r="I35" s="16">
        <f>IF($E35="","",IF($E35="Marketing / sales (recorded)","6-yr split: audio yrs 1-3, audio-or-transcript yrs 4-6",IF($E35="Enrollment portion (recorded)","10 yr - enrollment record (SOA forms also 10 yr)","Best practice: keep with the client file")))</f>
        <v/>
      </c>
      <c r="J35" s="10">
        <f>IF(OR($A35="",$E35=""),"",IF($E35="Marketing / sales (recorded)",DATE(YEAR($A35)+6,MONTH($A35),DAY($A35)),IF($E35="Enrollment portion (recorded)",DATE(YEAR($A35)+10,MONTH($A35),DAY($A35)),"")))</f>
        <v/>
      </c>
      <c r="K35" s="7" t="n"/>
    </row>
    <row r="36">
      <c r="A36" s="12" t="n"/>
      <c r="B36" s="11" t="n"/>
      <c r="C36" s="11" t="n"/>
      <c r="D36" s="11" t="n"/>
      <c r="E36" s="11" t="n"/>
      <c r="F36" s="11" t="n"/>
      <c r="G36" s="11" t="n"/>
      <c r="H36" s="11" t="n"/>
      <c r="I36" s="17">
        <f>IF($E36="","",IF($E36="Marketing / sales (recorded)","6-yr split: audio yrs 1-3, audio-or-transcript yrs 4-6",IF($E36="Enrollment portion (recorded)","10 yr - enrollment record (SOA forms also 10 yr)","Best practice: keep with the client file")))</f>
        <v/>
      </c>
      <c r="J36" s="14">
        <f>IF(OR($A36="",$E36=""),"",IF($E36="Marketing / sales (recorded)",DATE(YEAR($A36)+6,MONTH($A36),DAY($A36)),IF($E36="Enrollment portion (recorded)",DATE(YEAR($A36)+10,MONTH($A36),DAY($A36)),"")))</f>
        <v/>
      </c>
      <c r="K36" s="11" t="n"/>
    </row>
    <row r="37">
      <c r="A37" s="8" t="n"/>
      <c r="B37" s="7" t="n"/>
      <c r="C37" s="7" t="n"/>
      <c r="D37" s="7" t="n"/>
      <c r="E37" s="7" t="n"/>
      <c r="F37" s="7" t="n"/>
      <c r="G37" s="7" t="n"/>
      <c r="H37" s="7" t="n"/>
      <c r="I37" s="16">
        <f>IF($E37="","",IF($E37="Marketing / sales (recorded)","6-yr split: audio yrs 1-3, audio-or-transcript yrs 4-6",IF($E37="Enrollment portion (recorded)","10 yr - enrollment record (SOA forms also 10 yr)","Best practice: keep with the client file")))</f>
        <v/>
      </c>
      <c r="J37" s="10">
        <f>IF(OR($A37="",$E37=""),"",IF($E37="Marketing / sales (recorded)",DATE(YEAR($A37)+6,MONTH($A37),DAY($A37)),IF($E37="Enrollment portion (recorded)",DATE(YEAR($A37)+10,MONTH($A37),DAY($A37)),"")))</f>
        <v/>
      </c>
      <c r="K37" s="7" t="n"/>
    </row>
    <row r="38">
      <c r="A38" s="12" t="n"/>
      <c r="B38" s="11" t="n"/>
      <c r="C38" s="11" t="n"/>
      <c r="D38" s="11" t="n"/>
      <c r="E38" s="11" t="n"/>
      <c r="F38" s="11" t="n"/>
      <c r="G38" s="11" t="n"/>
      <c r="H38" s="11" t="n"/>
      <c r="I38" s="17">
        <f>IF($E38="","",IF($E38="Marketing / sales (recorded)","6-yr split: audio yrs 1-3, audio-or-transcript yrs 4-6",IF($E38="Enrollment portion (recorded)","10 yr - enrollment record (SOA forms also 10 yr)","Best practice: keep with the client file")))</f>
        <v/>
      </c>
      <c r="J38" s="14">
        <f>IF(OR($A38="",$E38=""),"",IF($E38="Marketing / sales (recorded)",DATE(YEAR($A38)+6,MONTH($A38),DAY($A38)),IF($E38="Enrollment portion (recorded)",DATE(YEAR($A38)+10,MONTH($A38),DAY($A38)),"")))</f>
        <v/>
      </c>
      <c r="K38" s="11" t="n"/>
    </row>
    <row r="39">
      <c r="A39" s="8" t="n"/>
      <c r="B39" s="7" t="n"/>
      <c r="C39" s="7" t="n"/>
      <c r="D39" s="7" t="n"/>
      <c r="E39" s="7" t="n"/>
      <c r="F39" s="7" t="n"/>
      <c r="G39" s="7" t="n"/>
      <c r="H39" s="7" t="n"/>
      <c r="I39" s="16">
        <f>IF($E39="","",IF($E39="Marketing / sales (recorded)","6-yr split: audio yrs 1-3, audio-or-transcript yrs 4-6",IF($E39="Enrollment portion (recorded)","10 yr - enrollment record (SOA forms also 10 yr)","Best practice: keep with the client file")))</f>
        <v/>
      </c>
      <c r="J39" s="10">
        <f>IF(OR($A39="",$E39=""),"",IF($E39="Marketing / sales (recorded)",DATE(YEAR($A39)+6,MONTH($A39),DAY($A39)),IF($E39="Enrollment portion (recorded)",DATE(YEAR($A39)+10,MONTH($A39),DAY($A39)),"")))</f>
        <v/>
      </c>
      <c r="K39" s="7" t="n"/>
    </row>
    <row r="40">
      <c r="A40" s="12" t="n"/>
      <c r="B40" s="11" t="n"/>
      <c r="C40" s="11" t="n"/>
      <c r="D40" s="11" t="n"/>
      <c r="E40" s="11" t="n"/>
      <c r="F40" s="11" t="n"/>
      <c r="G40" s="11" t="n"/>
      <c r="H40" s="11" t="n"/>
      <c r="I40" s="17">
        <f>IF($E40="","",IF($E40="Marketing / sales (recorded)","6-yr split: audio yrs 1-3, audio-or-transcript yrs 4-6",IF($E40="Enrollment portion (recorded)","10 yr - enrollment record (SOA forms also 10 yr)","Best practice: keep with the client file")))</f>
        <v/>
      </c>
      <c r="J40" s="14">
        <f>IF(OR($A40="",$E40=""),"",IF($E40="Marketing / sales (recorded)",DATE(YEAR($A40)+6,MONTH($A40),DAY($A40)),IF($E40="Enrollment portion (recorded)",DATE(YEAR($A40)+10,MONTH($A40),DAY($A40)),"")))</f>
        <v/>
      </c>
      <c r="K40" s="11" t="n"/>
    </row>
    <row r="41">
      <c r="A41" s="8" t="n"/>
      <c r="B41" s="7" t="n"/>
      <c r="C41" s="7" t="n"/>
      <c r="D41" s="7" t="n"/>
      <c r="E41" s="7" t="n"/>
      <c r="F41" s="7" t="n"/>
      <c r="G41" s="7" t="n"/>
      <c r="H41" s="7" t="n"/>
      <c r="I41" s="16">
        <f>IF($E41="","",IF($E41="Marketing / sales (recorded)","6-yr split: audio yrs 1-3, audio-or-transcript yrs 4-6",IF($E41="Enrollment portion (recorded)","10 yr - enrollment record (SOA forms also 10 yr)","Best practice: keep with the client file")))</f>
        <v/>
      </c>
      <c r="J41" s="10">
        <f>IF(OR($A41="",$E41=""),"",IF($E41="Marketing / sales (recorded)",DATE(YEAR($A41)+6,MONTH($A41),DAY($A41)),IF($E41="Enrollment portion (recorded)",DATE(YEAR($A41)+10,MONTH($A41),DAY($A41)),"")))</f>
        <v/>
      </c>
      <c r="K41" s="7" t="n"/>
    </row>
    <row r="42">
      <c r="A42" s="12" t="n"/>
      <c r="B42" s="11" t="n"/>
      <c r="C42" s="11" t="n"/>
      <c r="D42" s="11" t="n"/>
      <c r="E42" s="11" t="n"/>
      <c r="F42" s="11" t="n"/>
      <c r="G42" s="11" t="n"/>
      <c r="H42" s="11" t="n"/>
      <c r="I42" s="17">
        <f>IF($E42="","",IF($E42="Marketing / sales (recorded)","6-yr split: audio yrs 1-3, audio-or-transcript yrs 4-6",IF($E42="Enrollment portion (recorded)","10 yr - enrollment record (SOA forms also 10 yr)","Best practice: keep with the client file")))</f>
        <v/>
      </c>
      <c r="J42" s="14">
        <f>IF(OR($A42="",$E42=""),"",IF($E42="Marketing / sales (recorded)",DATE(YEAR($A42)+6,MONTH($A42),DAY($A42)),IF($E42="Enrollment portion (recorded)",DATE(YEAR($A42)+10,MONTH($A42),DAY($A42)),"")))</f>
        <v/>
      </c>
      <c r="K42" s="11" t="n"/>
    </row>
    <row r="43">
      <c r="A43" s="8" t="n"/>
      <c r="B43" s="7" t="n"/>
      <c r="C43" s="7" t="n"/>
      <c r="D43" s="7" t="n"/>
      <c r="E43" s="7" t="n"/>
      <c r="F43" s="7" t="n"/>
      <c r="G43" s="7" t="n"/>
      <c r="H43" s="7" t="n"/>
      <c r="I43" s="16">
        <f>IF($E43="","",IF($E43="Marketing / sales (recorded)","6-yr split: audio yrs 1-3, audio-or-transcript yrs 4-6",IF($E43="Enrollment portion (recorded)","10 yr - enrollment record (SOA forms also 10 yr)","Best practice: keep with the client file")))</f>
        <v/>
      </c>
      <c r="J43" s="10">
        <f>IF(OR($A43="",$E43=""),"",IF($E43="Marketing / sales (recorded)",DATE(YEAR($A43)+6,MONTH($A43),DAY($A43)),IF($E43="Enrollment portion (recorded)",DATE(YEAR($A43)+10,MONTH($A43),DAY($A43)),"")))</f>
        <v/>
      </c>
      <c r="K43" s="7" t="n"/>
    </row>
    <row r="44">
      <c r="A44" s="12" t="n"/>
      <c r="B44" s="11" t="n"/>
      <c r="C44" s="11" t="n"/>
      <c r="D44" s="11" t="n"/>
      <c r="E44" s="11" t="n"/>
      <c r="F44" s="11" t="n"/>
      <c r="G44" s="11" t="n"/>
      <c r="H44" s="11" t="n"/>
      <c r="I44" s="17">
        <f>IF($E44="","",IF($E44="Marketing / sales (recorded)","6-yr split: audio yrs 1-3, audio-or-transcript yrs 4-6",IF($E44="Enrollment portion (recorded)","10 yr - enrollment record (SOA forms also 10 yr)","Best practice: keep with the client file")))</f>
        <v/>
      </c>
      <c r="J44" s="14">
        <f>IF(OR($A44="",$E44=""),"",IF($E44="Marketing / sales (recorded)",DATE(YEAR($A44)+6,MONTH($A44),DAY($A44)),IF($E44="Enrollment portion (recorded)",DATE(YEAR($A44)+10,MONTH($A44),DAY($A44)),"")))</f>
        <v/>
      </c>
      <c r="K44" s="11" t="n"/>
    </row>
    <row r="45">
      <c r="A45" s="8" t="n"/>
      <c r="B45" s="7" t="n"/>
      <c r="C45" s="7" t="n"/>
      <c r="D45" s="7" t="n"/>
      <c r="E45" s="7" t="n"/>
      <c r="F45" s="7" t="n"/>
      <c r="G45" s="7" t="n"/>
      <c r="H45" s="7" t="n"/>
      <c r="I45" s="16">
        <f>IF($E45="","",IF($E45="Marketing / sales (recorded)","6-yr split: audio yrs 1-3, audio-or-transcript yrs 4-6",IF($E45="Enrollment portion (recorded)","10 yr - enrollment record (SOA forms also 10 yr)","Best practice: keep with the client file")))</f>
        <v/>
      </c>
      <c r="J45" s="10">
        <f>IF(OR($A45="",$E45=""),"",IF($E45="Marketing / sales (recorded)",DATE(YEAR($A45)+6,MONTH($A45),DAY($A45)),IF($E45="Enrollment portion (recorded)",DATE(YEAR($A45)+10,MONTH($A45),DAY($A45)),"")))</f>
        <v/>
      </c>
      <c r="K45" s="7" t="n"/>
    </row>
    <row r="46">
      <c r="A46" s="12" t="n"/>
      <c r="B46" s="11" t="n"/>
      <c r="C46" s="11" t="n"/>
      <c r="D46" s="11" t="n"/>
      <c r="E46" s="11" t="n"/>
      <c r="F46" s="11" t="n"/>
      <c r="G46" s="11" t="n"/>
      <c r="H46" s="11" t="n"/>
      <c r="I46" s="17">
        <f>IF($E46="","",IF($E46="Marketing / sales (recorded)","6-yr split: audio yrs 1-3, audio-or-transcript yrs 4-6",IF($E46="Enrollment portion (recorded)","10 yr - enrollment record (SOA forms also 10 yr)","Best practice: keep with the client file")))</f>
        <v/>
      </c>
      <c r="J46" s="14">
        <f>IF(OR($A46="",$E46=""),"",IF($E46="Marketing / sales (recorded)",DATE(YEAR($A46)+6,MONTH($A46),DAY($A46)),IF($E46="Enrollment portion (recorded)",DATE(YEAR($A46)+10,MONTH($A46),DAY($A46)),"")))</f>
        <v/>
      </c>
      <c r="K46" s="11" t="n"/>
    </row>
    <row r="47">
      <c r="A47" s="8" t="n"/>
      <c r="B47" s="7" t="n"/>
      <c r="C47" s="7" t="n"/>
      <c r="D47" s="7" t="n"/>
      <c r="E47" s="7" t="n"/>
      <c r="F47" s="7" t="n"/>
      <c r="G47" s="7" t="n"/>
      <c r="H47" s="7" t="n"/>
      <c r="I47" s="16">
        <f>IF($E47="","",IF($E47="Marketing / sales (recorded)","6-yr split: audio yrs 1-3, audio-or-transcript yrs 4-6",IF($E47="Enrollment portion (recorded)","10 yr - enrollment record (SOA forms also 10 yr)","Best practice: keep with the client file")))</f>
        <v/>
      </c>
      <c r="J47" s="10">
        <f>IF(OR($A47="",$E47=""),"",IF($E47="Marketing / sales (recorded)",DATE(YEAR($A47)+6,MONTH($A47),DAY($A47)),IF($E47="Enrollment portion (recorded)",DATE(YEAR($A47)+10,MONTH($A47),DAY($A47)),"")))</f>
        <v/>
      </c>
      <c r="K47" s="7" t="n"/>
    </row>
    <row r="48">
      <c r="A48" s="12" t="n"/>
      <c r="B48" s="11" t="n"/>
      <c r="C48" s="11" t="n"/>
      <c r="D48" s="11" t="n"/>
      <c r="E48" s="11" t="n"/>
      <c r="F48" s="11" t="n"/>
      <c r="G48" s="11" t="n"/>
      <c r="H48" s="11" t="n"/>
      <c r="I48" s="17">
        <f>IF($E48="","",IF($E48="Marketing / sales (recorded)","6-yr split: audio yrs 1-3, audio-or-transcript yrs 4-6",IF($E48="Enrollment portion (recorded)","10 yr - enrollment record (SOA forms also 10 yr)","Best practice: keep with the client file")))</f>
        <v/>
      </c>
      <c r="J48" s="14">
        <f>IF(OR($A48="",$E48=""),"",IF($E48="Marketing / sales (recorded)",DATE(YEAR($A48)+6,MONTH($A48),DAY($A48)),IF($E48="Enrollment portion (recorded)",DATE(YEAR($A48)+10,MONTH($A48),DAY($A48)),"")))</f>
        <v/>
      </c>
      <c r="K48" s="11" t="n"/>
    </row>
    <row r="49">
      <c r="A49" s="8" t="n"/>
      <c r="B49" s="7" t="n"/>
      <c r="C49" s="7" t="n"/>
      <c r="D49" s="7" t="n"/>
      <c r="E49" s="7" t="n"/>
      <c r="F49" s="7" t="n"/>
      <c r="G49" s="7" t="n"/>
      <c r="H49" s="7" t="n"/>
      <c r="I49" s="16">
        <f>IF($E49="","",IF($E49="Marketing / sales (recorded)","6-yr split: audio yrs 1-3, audio-or-transcript yrs 4-6",IF($E49="Enrollment portion (recorded)","10 yr - enrollment record (SOA forms also 10 yr)","Best practice: keep with the client file")))</f>
        <v/>
      </c>
      <c r="J49" s="10">
        <f>IF(OR($A49="",$E49=""),"",IF($E49="Marketing / sales (recorded)",DATE(YEAR($A49)+6,MONTH($A49),DAY($A49)),IF($E49="Enrollment portion (recorded)",DATE(YEAR($A49)+10,MONTH($A49),DAY($A49)),"")))</f>
        <v/>
      </c>
      <c r="K49" s="7" t="n"/>
    </row>
    <row r="50">
      <c r="A50" s="12" t="n"/>
      <c r="B50" s="11" t="n"/>
      <c r="C50" s="11" t="n"/>
      <c r="D50" s="11" t="n"/>
      <c r="E50" s="11" t="n"/>
      <c r="F50" s="11" t="n"/>
      <c r="G50" s="11" t="n"/>
      <c r="H50" s="11" t="n"/>
      <c r="I50" s="17">
        <f>IF($E50="","",IF($E50="Marketing / sales (recorded)","6-yr split: audio yrs 1-3, audio-or-transcript yrs 4-6",IF($E50="Enrollment portion (recorded)","10 yr - enrollment record (SOA forms also 10 yr)","Best practice: keep with the client file")))</f>
        <v/>
      </c>
      <c r="J50" s="14">
        <f>IF(OR($A50="",$E50=""),"",IF($E50="Marketing / sales (recorded)",DATE(YEAR($A50)+6,MONTH($A50),DAY($A50)),IF($E50="Enrollment portion (recorded)",DATE(YEAR($A50)+10,MONTH($A50),DAY($A50)),"")))</f>
        <v/>
      </c>
      <c r="K50" s="11" t="n"/>
    </row>
    <row r="51">
      <c r="A51" s="8" t="n"/>
      <c r="B51" s="7" t="n"/>
      <c r="C51" s="7" t="n"/>
      <c r="D51" s="7" t="n"/>
      <c r="E51" s="7" t="n"/>
      <c r="F51" s="7" t="n"/>
      <c r="G51" s="7" t="n"/>
      <c r="H51" s="7" t="n"/>
      <c r="I51" s="16">
        <f>IF($E51="","",IF($E51="Marketing / sales (recorded)","6-yr split: audio yrs 1-3, audio-or-transcript yrs 4-6",IF($E51="Enrollment portion (recorded)","10 yr - enrollment record (SOA forms also 10 yr)","Best practice: keep with the client file")))</f>
        <v/>
      </c>
      <c r="J51" s="10">
        <f>IF(OR($A51="",$E51=""),"",IF($E51="Marketing / sales (recorded)",DATE(YEAR($A51)+6,MONTH($A51),DAY($A51)),IF($E51="Enrollment portion (recorded)",DATE(YEAR($A51)+10,MONTH($A51),DAY($A51)),"")))</f>
        <v/>
      </c>
      <c r="K51" s="7" t="n"/>
    </row>
    <row r="52">
      <c r="A52" s="12" t="n"/>
      <c r="B52" s="11" t="n"/>
      <c r="C52" s="11" t="n"/>
      <c r="D52" s="11" t="n"/>
      <c r="E52" s="11" t="n"/>
      <c r="F52" s="11" t="n"/>
      <c r="G52" s="11" t="n"/>
      <c r="H52" s="11" t="n"/>
      <c r="I52" s="17">
        <f>IF($E52="","",IF($E52="Marketing / sales (recorded)","6-yr split: audio yrs 1-3, audio-or-transcript yrs 4-6",IF($E52="Enrollment portion (recorded)","10 yr - enrollment record (SOA forms also 10 yr)","Best practice: keep with the client file")))</f>
        <v/>
      </c>
      <c r="J52" s="14">
        <f>IF(OR($A52="",$E52=""),"",IF($E52="Marketing / sales (recorded)",DATE(YEAR($A52)+6,MONTH($A52),DAY($A52)),IF($E52="Enrollment portion (recorded)",DATE(YEAR($A52)+10,MONTH($A52),DAY($A52)),"")))</f>
        <v/>
      </c>
      <c r="K52" s="11" t="n"/>
    </row>
    <row r="53">
      <c r="A53" s="8" t="n"/>
      <c r="B53" s="7" t="n"/>
      <c r="C53" s="7" t="n"/>
      <c r="D53" s="7" t="n"/>
      <c r="E53" s="7" t="n"/>
      <c r="F53" s="7" t="n"/>
      <c r="G53" s="7" t="n"/>
      <c r="H53" s="7" t="n"/>
      <c r="I53" s="16">
        <f>IF($E53="","",IF($E53="Marketing / sales (recorded)","6-yr split: audio yrs 1-3, audio-or-transcript yrs 4-6",IF($E53="Enrollment portion (recorded)","10 yr - enrollment record (SOA forms also 10 yr)","Best practice: keep with the client file")))</f>
        <v/>
      </c>
      <c r="J53" s="10">
        <f>IF(OR($A53="",$E53=""),"",IF($E53="Marketing / sales (recorded)",DATE(YEAR($A53)+6,MONTH($A53),DAY($A53)),IF($E53="Enrollment portion (recorded)",DATE(YEAR($A53)+10,MONTH($A53),DAY($A53)),"")))</f>
        <v/>
      </c>
      <c r="K53" s="7" t="n"/>
    </row>
    <row r="54">
      <c r="A54" s="12" t="n"/>
      <c r="B54" s="11" t="n"/>
      <c r="C54" s="11" t="n"/>
      <c r="D54" s="11" t="n"/>
      <c r="E54" s="11" t="n"/>
      <c r="F54" s="11" t="n"/>
      <c r="G54" s="11" t="n"/>
      <c r="H54" s="11" t="n"/>
      <c r="I54" s="17">
        <f>IF($E54="","",IF($E54="Marketing / sales (recorded)","6-yr split: audio yrs 1-3, audio-or-transcript yrs 4-6",IF($E54="Enrollment portion (recorded)","10 yr - enrollment record (SOA forms also 10 yr)","Best practice: keep with the client file")))</f>
        <v/>
      </c>
      <c r="J54" s="14">
        <f>IF(OR($A54="",$E54=""),"",IF($E54="Marketing / sales (recorded)",DATE(YEAR($A54)+6,MONTH($A54),DAY($A54)),IF($E54="Enrollment portion (recorded)",DATE(YEAR($A54)+10,MONTH($A54),DAY($A54)),"")))</f>
        <v/>
      </c>
      <c r="K54" s="11" t="n"/>
    </row>
    <row r="55">
      <c r="A55" s="8" t="n"/>
      <c r="B55" s="7" t="n"/>
      <c r="C55" s="7" t="n"/>
      <c r="D55" s="7" t="n"/>
      <c r="E55" s="7" t="n"/>
      <c r="F55" s="7" t="n"/>
      <c r="G55" s="7" t="n"/>
      <c r="H55" s="7" t="n"/>
      <c r="I55" s="16">
        <f>IF($E55="","",IF($E55="Marketing / sales (recorded)","6-yr split: audio yrs 1-3, audio-or-transcript yrs 4-6",IF($E55="Enrollment portion (recorded)","10 yr - enrollment record (SOA forms also 10 yr)","Best practice: keep with the client file")))</f>
        <v/>
      </c>
      <c r="J55" s="10">
        <f>IF(OR($A55="",$E55=""),"",IF($E55="Marketing / sales (recorded)",DATE(YEAR($A55)+6,MONTH($A55),DAY($A55)),IF($E55="Enrollment portion (recorded)",DATE(YEAR($A55)+10,MONTH($A55),DAY($A55)),"")))</f>
        <v/>
      </c>
      <c r="K55" s="7" t="n"/>
    </row>
    <row r="56">
      <c r="A56" s="12" t="n"/>
      <c r="B56" s="11" t="n"/>
      <c r="C56" s="11" t="n"/>
      <c r="D56" s="11" t="n"/>
      <c r="E56" s="11" t="n"/>
      <c r="F56" s="11" t="n"/>
      <c r="G56" s="11" t="n"/>
      <c r="H56" s="11" t="n"/>
      <c r="I56" s="17">
        <f>IF($E56="","",IF($E56="Marketing / sales (recorded)","6-yr split: audio yrs 1-3, audio-or-transcript yrs 4-6",IF($E56="Enrollment portion (recorded)","10 yr - enrollment record (SOA forms also 10 yr)","Best practice: keep with the client file")))</f>
        <v/>
      </c>
      <c r="J56" s="14">
        <f>IF(OR($A56="",$E56=""),"",IF($E56="Marketing / sales (recorded)",DATE(YEAR($A56)+6,MONTH($A56),DAY($A56)),IF($E56="Enrollment portion (recorded)",DATE(YEAR($A56)+10,MONTH($A56),DAY($A56)),"")))</f>
        <v/>
      </c>
      <c r="K56" s="11" t="n"/>
    </row>
    <row r="57">
      <c r="A57" s="8" t="n"/>
      <c r="B57" s="7" t="n"/>
      <c r="C57" s="7" t="n"/>
      <c r="D57" s="7" t="n"/>
      <c r="E57" s="7" t="n"/>
      <c r="F57" s="7" t="n"/>
      <c r="G57" s="7" t="n"/>
      <c r="H57" s="7" t="n"/>
      <c r="I57" s="16">
        <f>IF($E57="","",IF($E57="Marketing / sales (recorded)","6-yr split: audio yrs 1-3, audio-or-transcript yrs 4-6",IF($E57="Enrollment portion (recorded)","10 yr - enrollment record (SOA forms also 10 yr)","Best practice: keep with the client file")))</f>
        <v/>
      </c>
      <c r="J57" s="10">
        <f>IF(OR($A57="",$E57=""),"",IF($E57="Marketing / sales (recorded)",DATE(YEAR($A57)+6,MONTH($A57),DAY($A57)),IF($E57="Enrollment portion (recorded)",DATE(YEAR($A57)+10,MONTH($A57),DAY($A57)),"")))</f>
        <v/>
      </c>
      <c r="K57" s="7" t="n"/>
    </row>
    <row r="58">
      <c r="A58" s="12" t="n"/>
      <c r="B58" s="11" t="n"/>
      <c r="C58" s="11" t="n"/>
      <c r="D58" s="11" t="n"/>
      <c r="E58" s="11" t="n"/>
      <c r="F58" s="11" t="n"/>
      <c r="G58" s="11" t="n"/>
      <c r="H58" s="11" t="n"/>
      <c r="I58" s="17">
        <f>IF($E58="","",IF($E58="Marketing / sales (recorded)","6-yr split: audio yrs 1-3, audio-or-transcript yrs 4-6",IF($E58="Enrollment portion (recorded)","10 yr - enrollment record (SOA forms also 10 yr)","Best practice: keep with the client file")))</f>
        <v/>
      </c>
      <c r="J58" s="14">
        <f>IF(OR($A58="",$E58=""),"",IF($E58="Marketing / sales (recorded)",DATE(YEAR($A58)+6,MONTH($A58),DAY($A58)),IF($E58="Enrollment portion (recorded)",DATE(YEAR($A58)+10,MONTH($A58),DAY($A58)),"")))</f>
        <v/>
      </c>
      <c r="K58" s="11" t="n"/>
    </row>
    <row r="59">
      <c r="A59" s="8" t="n"/>
      <c r="B59" s="7" t="n"/>
      <c r="C59" s="7" t="n"/>
      <c r="D59" s="7" t="n"/>
      <c r="E59" s="7" t="n"/>
      <c r="F59" s="7" t="n"/>
      <c r="G59" s="7" t="n"/>
      <c r="H59" s="7" t="n"/>
      <c r="I59" s="16">
        <f>IF($E59="","",IF($E59="Marketing / sales (recorded)","6-yr split: audio yrs 1-3, audio-or-transcript yrs 4-6",IF($E59="Enrollment portion (recorded)","10 yr - enrollment record (SOA forms also 10 yr)","Best practice: keep with the client file")))</f>
        <v/>
      </c>
      <c r="J59" s="10">
        <f>IF(OR($A59="",$E59=""),"",IF($E59="Marketing / sales (recorded)",DATE(YEAR($A59)+6,MONTH($A59),DAY($A59)),IF($E59="Enrollment portion (recorded)",DATE(YEAR($A59)+10,MONTH($A59),DAY($A59)),"")))</f>
        <v/>
      </c>
      <c r="K59" s="7" t="n"/>
    </row>
    <row r="60">
      <c r="A60" s="12" t="n"/>
      <c r="B60" s="11" t="n"/>
      <c r="C60" s="11" t="n"/>
      <c r="D60" s="11" t="n"/>
      <c r="E60" s="11" t="n"/>
      <c r="F60" s="11" t="n"/>
      <c r="G60" s="11" t="n"/>
      <c r="H60" s="11" t="n"/>
      <c r="I60" s="17">
        <f>IF($E60="","",IF($E60="Marketing / sales (recorded)","6-yr split: audio yrs 1-3, audio-or-transcript yrs 4-6",IF($E60="Enrollment portion (recorded)","10 yr - enrollment record (SOA forms also 10 yr)","Best practice: keep with the client file")))</f>
        <v/>
      </c>
      <c r="J60" s="14">
        <f>IF(OR($A60="",$E60=""),"",IF($E60="Marketing / sales (recorded)",DATE(YEAR($A60)+6,MONTH($A60),DAY($A60)),IF($E60="Enrollment portion (recorded)",DATE(YEAR($A60)+10,MONTH($A60),DAY($A60)),"")))</f>
        <v/>
      </c>
      <c r="K60" s="11" t="n"/>
    </row>
    <row r="61">
      <c r="A61" s="8" t="n"/>
      <c r="B61" s="7" t="n"/>
      <c r="C61" s="7" t="n"/>
      <c r="D61" s="7" t="n"/>
      <c r="E61" s="7" t="n"/>
      <c r="F61" s="7" t="n"/>
      <c r="G61" s="7" t="n"/>
      <c r="H61" s="7" t="n"/>
      <c r="I61" s="16">
        <f>IF($E61="","",IF($E61="Marketing / sales (recorded)","6-yr split: audio yrs 1-3, audio-or-transcript yrs 4-6",IF($E61="Enrollment portion (recorded)","10 yr - enrollment record (SOA forms also 10 yr)","Best practice: keep with the client file")))</f>
        <v/>
      </c>
      <c r="J61" s="10">
        <f>IF(OR($A61="",$E61=""),"",IF($E61="Marketing / sales (recorded)",DATE(YEAR($A61)+6,MONTH($A61),DAY($A61)),IF($E61="Enrollment portion (recorded)",DATE(YEAR($A61)+10,MONTH($A61),DAY($A61)),"")))</f>
        <v/>
      </c>
      <c r="K61" s="7" t="n"/>
    </row>
    <row r="62">
      <c r="A62" s="12" t="n"/>
      <c r="B62" s="11" t="n"/>
      <c r="C62" s="11" t="n"/>
      <c r="D62" s="11" t="n"/>
      <c r="E62" s="11" t="n"/>
      <c r="F62" s="11" t="n"/>
      <c r="G62" s="11" t="n"/>
      <c r="H62" s="11" t="n"/>
      <c r="I62" s="17">
        <f>IF($E62="","",IF($E62="Marketing / sales (recorded)","6-yr split: audio yrs 1-3, audio-or-transcript yrs 4-6",IF($E62="Enrollment portion (recorded)","10 yr - enrollment record (SOA forms also 10 yr)","Best practice: keep with the client file")))</f>
        <v/>
      </c>
      <c r="J62" s="14">
        <f>IF(OR($A62="",$E62=""),"",IF($E62="Marketing / sales (recorded)",DATE(YEAR($A62)+6,MONTH($A62),DAY($A62)),IF($E62="Enrollment portion (recorded)",DATE(YEAR($A62)+10,MONTH($A62),DAY($A62)),"")))</f>
        <v/>
      </c>
      <c r="K62" s="11" t="n"/>
    </row>
    <row r="63">
      <c r="A63" s="8" t="n"/>
      <c r="B63" s="7" t="n"/>
      <c r="C63" s="7" t="n"/>
      <c r="D63" s="7" t="n"/>
      <c r="E63" s="7" t="n"/>
      <c r="F63" s="7" t="n"/>
      <c r="G63" s="7" t="n"/>
      <c r="H63" s="7" t="n"/>
      <c r="I63" s="16">
        <f>IF($E63="","",IF($E63="Marketing / sales (recorded)","6-yr split: audio yrs 1-3, audio-or-transcript yrs 4-6",IF($E63="Enrollment portion (recorded)","10 yr - enrollment record (SOA forms also 10 yr)","Best practice: keep with the client file")))</f>
        <v/>
      </c>
      <c r="J63" s="10">
        <f>IF(OR($A63="",$E63=""),"",IF($E63="Marketing / sales (recorded)",DATE(YEAR($A63)+6,MONTH($A63),DAY($A63)),IF($E63="Enrollment portion (recorded)",DATE(YEAR($A63)+10,MONTH($A63),DAY($A63)),"")))</f>
        <v/>
      </c>
      <c r="K63" s="7" t="n"/>
    </row>
    <row r="64">
      <c r="A64" s="12" t="n"/>
      <c r="B64" s="11" t="n"/>
      <c r="C64" s="11" t="n"/>
      <c r="D64" s="11" t="n"/>
      <c r="E64" s="11" t="n"/>
      <c r="F64" s="11" t="n"/>
      <c r="G64" s="11" t="n"/>
      <c r="H64" s="11" t="n"/>
      <c r="I64" s="17">
        <f>IF($E64="","",IF($E64="Marketing / sales (recorded)","6-yr split: audio yrs 1-3, audio-or-transcript yrs 4-6",IF($E64="Enrollment portion (recorded)","10 yr - enrollment record (SOA forms also 10 yr)","Best practice: keep with the client file")))</f>
        <v/>
      </c>
      <c r="J64" s="14">
        <f>IF(OR($A64="",$E64=""),"",IF($E64="Marketing / sales (recorded)",DATE(YEAR($A64)+6,MONTH($A64),DAY($A64)),IF($E64="Enrollment portion (recorded)",DATE(YEAR($A64)+10,MONTH($A64),DAY($A64)),"")))</f>
        <v/>
      </c>
      <c r="K64" s="11" t="n"/>
    </row>
    <row r="65">
      <c r="A65" s="8" t="n"/>
      <c r="B65" s="7" t="n"/>
      <c r="C65" s="7" t="n"/>
      <c r="D65" s="7" t="n"/>
      <c r="E65" s="7" t="n"/>
      <c r="F65" s="7" t="n"/>
      <c r="G65" s="7" t="n"/>
      <c r="H65" s="7" t="n"/>
      <c r="I65" s="16">
        <f>IF($E65="","",IF($E65="Marketing / sales (recorded)","6-yr split: audio yrs 1-3, audio-or-transcript yrs 4-6",IF($E65="Enrollment portion (recorded)","10 yr - enrollment record (SOA forms also 10 yr)","Best practice: keep with the client file")))</f>
        <v/>
      </c>
      <c r="J65" s="10">
        <f>IF(OR($A65="",$E65=""),"",IF($E65="Marketing / sales (recorded)",DATE(YEAR($A65)+6,MONTH($A65),DAY($A65)),IF($E65="Enrollment portion (recorded)",DATE(YEAR($A65)+10,MONTH($A65),DAY($A65)),"")))</f>
        <v/>
      </c>
      <c r="K65" s="7" t="n"/>
    </row>
    <row r="66">
      <c r="A66" s="12" t="n"/>
      <c r="B66" s="11" t="n"/>
      <c r="C66" s="11" t="n"/>
      <c r="D66" s="11" t="n"/>
      <c r="E66" s="11" t="n"/>
      <c r="F66" s="11" t="n"/>
      <c r="G66" s="11" t="n"/>
      <c r="H66" s="11" t="n"/>
      <c r="I66" s="17">
        <f>IF($E66="","",IF($E66="Marketing / sales (recorded)","6-yr split: audio yrs 1-3, audio-or-transcript yrs 4-6",IF($E66="Enrollment portion (recorded)","10 yr - enrollment record (SOA forms also 10 yr)","Best practice: keep with the client file")))</f>
        <v/>
      </c>
      <c r="J66" s="14">
        <f>IF(OR($A66="",$E66=""),"",IF($E66="Marketing / sales (recorded)",DATE(YEAR($A66)+6,MONTH($A66),DAY($A66)),IF($E66="Enrollment portion (recorded)",DATE(YEAR($A66)+10,MONTH($A66),DAY($A66)),"")))</f>
        <v/>
      </c>
      <c r="K66" s="11" t="n"/>
    </row>
    <row r="67">
      <c r="A67" s="8" t="n"/>
      <c r="B67" s="7" t="n"/>
      <c r="C67" s="7" t="n"/>
      <c r="D67" s="7" t="n"/>
      <c r="E67" s="7" t="n"/>
      <c r="F67" s="7" t="n"/>
      <c r="G67" s="7" t="n"/>
      <c r="H67" s="7" t="n"/>
      <c r="I67" s="16">
        <f>IF($E67="","",IF($E67="Marketing / sales (recorded)","6-yr split: audio yrs 1-3, audio-or-transcript yrs 4-6",IF($E67="Enrollment portion (recorded)","10 yr - enrollment record (SOA forms also 10 yr)","Best practice: keep with the client file")))</f>
        <v/>
      </c>
      <c r="J67" s="10">
        <f>IF(OR($A67="",$E67=""),"",IF($E67="Marketing / sales (recorded)",DATE(YEAR($A67)+6,MONTH($A67),DAY($A67)),IF($E67="Enrollment portion (recorded)",DATE(YEAR($A67)+10,MONTH($A67),DAY($A67)),"")))</f>
        <v/>
      </c>
      <c r="K67" s="7" t="n"/>
    </row>
    <row r="68">
      <c r="A68" s="12" t="n"/>
      <c r="B68" s="11" t="n"/>
      <c r="C68" s="11" t="n"/>
      <c r="D68" s="11" t="n"/>
      <c r="E68" s="11" t="n"/>
      <c r="F68" s="11" t="n"/>
      <c r="G68" s="11" t="n"/>
      <c r="H68" s="11" t="n"/>
      <c r="I68" s="17">
        <f>IF($E68="","",IF($E68="Marketing / sales (recorded)","6-yr split: audio yrs 1-3, audio-or-transcript yrs 4-6",IF($E68="Enrollment portion (recorded)","10 yr - enrollment record (SOA forms also 10 yr)","Best practice: keep with the client file")))</f>
        <v/>
      </c>
      <c r="J68" s="14">
        <f>IF(OR($A68="",$E68=""),"",IF($E68="Marketing / sales (recorded)",DATE(YEAR($A68)+6,MONTH($A68),DAY($A68)),IF($E68="Enrollment portion (recorded)",DATE(YEAR($A68)+10,MONTH($A68),DAY($A68)),"")))</f>
        <v/>
      </c>
      <c r="K68" s="11" t="n"/>
    </row>
    <row r="69">
      <c r="A69" s="8" t="n"/>
      <c r="B69" s="7" t="n"/>
      <c r="C69" s="7" t="n"/>
      <c r="D69" s="7" t="n"/>
      <c r="E69" s="7" t="n"/>
      <c r="F69" s="7" t="n"/>
      <c r="G69" s="7" t="n"/>
      <c r="H69" s="7" t="n"/>
      <c r="I69" s="16">
        <f>IF($E69="","",IF($E69="Marketing / sales (recorded)","6-yr split: audio yrs 1-3, audio-or-transcript yrs 4-6",IF($E69="Enrollment portion (recorded)","10 yr - enrollment record (SOA forms also 10 yr)","Best practice: keep with the client file")))</f>
        <v/>
      </c>
      <c r="J69" s="10">
        <f>IF(OR($A69="",$E69=""),"",IF($E69="Marketing / sales (recorded)",DATE(YEAR($A69)+6,MONTH($A69),DAY($A69)),IF($E69="Enrollment portion (recorded)",DATE(YEAR($A69)+10,MONTH($A69),DAY($A69)),"")))</f>
        <v/>
      </c>
      <c r="K69" s="7" t="n"/>
    </row>
    <row r="70">
      <c r="A70" s="12" t="n"/>
      <c r="B70" s="11" t="n"/>
      <c r="C70" s="11" t="n"/>
      <c r="D70" s="11" t="n"/>
      <c r="E70" s="11" t="n"/>
      <c r="F70" s="11" t="n"/>
      <c r="G70" s="11" t="n"/>
      <c r="H70" s="11" t="n"/>
      <c r="I70" s="17">
        <f>IF($E70="","",IF($E70="Marketing / sales (recorded)","6-yr split: audio yrs 1-3, audio-or-transcript yrs 4-6",IF($E70="Enrollment portion (recorded)","10 yr - enrollment record (SOA forms also 10 yr)","Best practice: keep with the client file")))</f>
        <v/>
      </c>
      <c r="J70" s="14">
        <f>IF(OR($A70="",$E70=""),"",IF($E70="Marketing / sales (recorded)",DATE(YEAR($A70)+6,MONTH($A70),DAY($A70)),IF($E70="Enrollment portion (recorded)",DATE(YEAR($A70)+10,MONTH($A70),DAY($A70)),"")))</f>
        <v/>
      </c>
      <c r="K70" s="11" t="n"/>
    </row>
    <row r="71">
      <c r="A71" s="8" t="n"/>
      <c r="B71" s="7" t="n"/>
      <c r="C71" s="7" t="n"/>
      <c r="D71" s="7" t="n"/>
      <c r="E71" s="7" t="n"/>
      <c r="F71" s="7" t="n"/>
      <c r="G71" s="7" t="n"/>
      <c r="H71" s="7" t="n"/>
      <c r="I71" s="16">
        <f>IF($E71="","",IF($E71="Marketing / sales (recorded)","6-yr split: audio yrs 1-3, audio-or-transcript yrs 4-6",IF($E71="Enrollment portion (recorded)","10 yr - enrollment record (SOA forms also 10 yr)","Best practice: keep with the client file")))</f>
        <v/>
      </c>
      <c r="J71" s="10">
        <f>IF(OR($A71="",$E71=""),"",IF($E71="Marketing / sales (recorded)",DATE(YEAR($A71)+6,MONTH($A71),DAY($A71)),IF($E71="Enrollment portion (recorded)",DATE(YEAR($A71)+10,MONTH($A71),DAY($A71)),"")))</f>
        <v/>
      </c>
      <c r="K71" s="7" t="n"/>
    </row>
    <row r="72">
      <c r="A72" s="12" t="n"/>
      <c r="B72" s="11" t="n"/>
      <c r="C72" s="11" t="n"/>
      <c r="D72" s="11" t="n"/>
      <c r="E72" s="11" t="n"/>
      <c r="F72" s="11" t="n"/>
      <c r="G72" s="11" t="n"/>
      <c r="H72" s="11" t="n"/>
      <c r="I72" s="17">
        <f>IF($E72="","",IF($E72="Marketing / sales (recorded)","6-yr split: audio yrs 1-3, audio-or-transcript yrs 4-6",IF($E72="Enrollment portion (recorded)","10 yr - enrollment record (SOA forms also 10 yr)","Best practice: keep with the client file")))</f>
        <v/>
      </c>
      <c r="J72" s="14">
        <f>IF(OR($A72="",$E72=""),"",IF($E72="Marketing / sales (recorded)",DATE(YEAR($A72)+6,MONTH($A72),DAY($A72)),IF($E72="Enrollment portion (recorded)",DATE(YEAR($A72)+10,MONTH($A72),DAY($A72)),"")))</f>
        <v/>
      </c>
      <c r="K72" s="11" t="n"/>
    </row>
    <row r="73">
      <c r="A73" s="8" t="n"/>
      <c r="B73" s="7" t="n"/>
      <c r="C73" s="7" t="n"/>
      <c r="D73" s="7" t="n"/>
      <c r="E73" s="7" t="n"/>
      <c r="F73" s="7" t="n"/>
      <c r="G73" s="7" t="n"/>
      <c r="H73" s="7" t="n"/>
      <c r="I73" s="16">
        <f>IF($E73="","",IF($E73="Marketing / sales (recorded)","6-yr split: audio yrs 1-3, audio-or-transcript yrs 4-6",IF($E73="Enrollment portion (recorded)","10 yr - enrollment record (SOA forms also 10 yr)","Best practice: keep with the client file")))</f>
        <v/>
      </c>
      <c r="J73" s="10">
        <f>IF(OR($A73="",$E73=""),"",IF($E73="Marketing / sales (recorded)",DATE(YEAR($A73)+6,MONTH($A73),DAY($A73)),IF($E73="Enrollment portion (recorded)",DATE(YEAR($A73)+10,MONTH($A73),DAY($A73)),"")))</f>
        <v/>
      </c>
      <c r="K73" s="7" t="n"/>
    </row>
    <row r="74">
      <c r="A74" s="12" t="n"/>
      <c r="B74" s="11" t="n"/>
      <c r="C74" s="11" t="n"/>
      <c r="D74" s="11" t="n"/>
      <c r="E74" s="11" t="n"/>
      <c r="F74" s="11" t="n"/>
      <c r="G74" s="11" t="n"/>
      <c r="H74" s="11" t="n"/>
      <c r="I74" s="17">
        <f>IF($E74="","",IF($E74="Marketing / sales (recorded)","6-yr split: audio yrs 1-3, audio-or-transcript yrs 4-6",IF($E74="Enrollment portion (recorded)","10 yr - enrollment record (SOA forms also 10 yr)","Best practice: keep with the client file")))</f>
        <v/>
      </c>
      <c r="J74" s="14">
        <f>IF(OR($A74="",$E74=""),"",IF($E74="Marketing / sales (recorded)",DATE(YEAR($A74)+6,MONTH($A74),DAY($A74)),IF($E74="Enrollment portion (recorded)",DATE(YEAR($A74)+10,MONTH($A74),DAY($A74)),"")))</f>
        <v/>
      </c>
      <c r="K74" s="11" t="n"/>
    </row>
    <row r="75">
      <c r="A75" s="8" t="n"/>
      <c r="B75" s="7" t="n"/>
      <c r="C75" s="7" t="n"/>
      <c r="D75" s="7" t="n"/>
      <c r="E75" s="7" t="n"/>
      <c r="F75" s="7" t="n"/>
      <c r="G75" s="7" t="n"/>
      <c r="H75" s="7" t="n"/>
      <c r="I75" s="16">
        <f>IF($E75="","",IF($E75="Marketing / sales (recorded)","6-yr split: audio yrs 1-3, audio-or-transcript yrs 4-6",IF($E75="Enrollment portion (recorded)","10 yr - enrollment record (SOA forms also 10 yr)","Best practice: keep with the client file")))</f>
        <v/>
      </c>
      <c r="J75" s="10">
        <f>IF(OR($A75="",$E75=""),"",IF($E75="Marketing / sales (recorded)",DATE(YEAR($A75)+6,MONTH($A75),DAY($A75)),IF($E75="Enrollment portion (recorded)",DATE(YEAR($A75)+10,MONTH($A75),DAY($A75)),"")))</f>
        <v/>
      </c>
      <c r="K75" s="7" t="n"/>
    </row>
    <row r="76">
      <c r="A76" s="12" t="n"/>
      <c r="B76" s="11" t="n"/>
      <c r="C76" s="11" t="n"/>
      <c r="D76" s="11" t="n"/>
      <c r="E76" s="11" t="n"/>
      <c r="F76" s="11" t="n"/>
      <c r="G76" s="11" t="n"/>
      <c r="H76" s="11" t="n"/>
      <c r="I76" s="17">
        <f>IF($E76="","",IF($E76="Marketing / sales (recorded)","6-yr split: audio yrs 1-3, audio-or-transcript yrs 4-6",IF($E76="Enrollment portion (recorded)","10 yr - enrollment record (SOA forms also 10 yr)","Best practice: keep with the client file")))</f>
        <v/>
      </c>
      <c r="J76" s="14">
        <f>IF(OR($A76="",$E76=""),"",IF($E76="Marketing / sales (recorded)",DATE(YEAR($A76)+6,MONTH($A76),DAY($A76)),IF($E76="Enrollment portion (recorded)",DATE(YEAR($A76)+10,MONTH($A76),DAY($A76)),"")))</f>
        <v/>
      </c>
      <c r="K76" s="11" t="n"/>
    </row>
    <row r="77">
      <c r="A77" s="8" t="n"/>
      <c r="B77" s="7" t="n"/>
      <c r="C77" s="7" t="n"/>
      <c r="D77" s="7" t="n"/>
      <c r="E77" s="7" t="n"/>
      <c r="F77" s="7" t="n"/>
      <c r="G77" s="7" t="n"/>
      <c r="H77" s="7" t="n"/>
      <c r="I77" s="16">
        <f>IF($E77="","",IF($E77="Marketing / sales (recorded)","6-yr split: audio yrs 1-3, audio-or-transcript yrs 4-6",IF($E77="Enrollment portion (recorded)","10 yr - enrollment record (SOA forms also 10 yr)","Best practice: keep with the client file")))</f>
        <v/>
      </c>
      <c r="J77" s="10">
        <f>IF(OR($A77="",$E77=""),"",IF($E77="Marketing / sales (recorded)",DATE(YEAR($A77)+6,MONTH($A77),DAY($A77)),IF($E77="Enrollment portion (recorded)",DATE(YEAR($A77)+10,MONTH($A77),DAY($A77)),"")))</f>
        <v/>
      </c>
      <c r="K77" s="7" t="n"/>
    </row>
    <row r="78">
      <c r="A78" s="12" t="n"/>
      <c r="B78" s="11" t="n"/>
      <c r="C78" s="11" t="n"/>
      <c r="D78" s="11" t="n"/>
      <c r="E78" s="11" t="n"/>
      <c r="F78" s="11" t="n"/>
      <c r="G78" s="11" t="n"/>
      <c r="H78" s="11" t="n"/>
      <c r="I78" s="17">
        <f>IF($E78="","",IF($E78="Marketing / sales (recorded)","6-yr split: audio yrs 1-3, audio-or-transcript yrs 4-6",IF($E78="Enrollment portion (recorded)","10 yr - enrollment record (SOA forms also 10 yr)","Best practice: keep with the client file")))</f>
        <v/>
      </c>
      <c r="J78" s="14">
        <f>IF(OR($A78="",$E78=""),"",IF($E78="Marketing / sales (recorded)",DATE(YEAR($A78)+6,MONTH($A78),DAY($A78)),IF($E78="Enrollment portion (recorded)",DATE(YEAR($A78)+10,MONTH($A78),DAY($A78)),"")))</f>
        <v/>
      </c>
      <c r="K78" s="11" t="n"/>
    </row>
    <row r="79">
      <c r="A79" s="8" t="n"/>
      <c r="B79" s="7" t="n"/>
      <c r="C79" s="7" t="n"/>
      <c r="D79" s="7" t="n"/>
      <c r="E79" s="7" t="n"/>
      <c r="F79" s="7" t="n"/>
      <c r="G79" s="7" t="n"/>
      <c r="H79" s="7" t="n"/>
      <c r="I79" s="16">
        <f>IF($E79="","",IF($E79="Marketing / sales (recorded)","6-yr split: audio yrs 1-3, audio-or-transcript yrs 4-6",IF($E79="Enrollment portion (recorded)","10 yr - enrollment record (SOA forms also 10 yr)","Best practice: keep with the client file")))</f>
        <v/>
      </c>
      <c r="J79" s="10">
        <f>IF(OR($A79="",$E79=""),"",IF($E79="Marketing / sales (recorded)",DATE(YEAR($A79)+6,MONTH($A79),DAY($A79)),IF($E79="Enrollment portion (recorded)",DATE(YEAR($A79)+10,MONTH($A79),DAY($A79)),"")))</f>
        <v/>
      </c>
      <c r="K79" s="7" t="n"/>
    </row>
    <row r="80">
      <c r="A80" s="12" t="n"/>
      <c r="B80" s="11" t="n"/>
      <c r="C80" s="11" t="n"/>
      <c r="D80" s="11" t="n"/>
      <c r="E80" s="11" t="n"/>
      <c r="F80" s="11" t="n"/>
      <c r="G80" s="11" t="n"/>
      <c r="H80" s="11" t="n"/>
      <c r="I80" s="17">
        <f>IF($E80="","",IF($E80="Marketing / sales (recorded)","6-yr split: audio yrs 1-3, audio-or-transcript yrs 4-6",IF($E80="Enrollment portion (recorded)","10 yr - enrollment record (SOA forms also 10 yr)","Best practice: keep with the client file")))</f>
        <v/>
      </c>
      <c r="J80" s="14">
        <f>IF(OR($A80="",$E80=""),"",IF($E80="Marketing / sales (recorded)",DATE(YEAR($A80)+6,MONTH($A80),DAY($A80)),IF($E80="Enrollment portion (recorded)",DATE(YEAR($A80)+10,MONTH($A80),DAY($A80)),"")))</f>
        <v/>
      </c>
      <c r="K80" s="11" t="n"/>
    </row>
    <row r="81">
      <c r="A81" s="8" t="n"/>
      <c r="B81" s="7" t="n"/>
      <c r="C81" s="7" t="n"/>
      <c r="D81" s="7" t="n"/>
      <c r="E81" s="7" t="n"/>
      <c r="F81" s="7" t="n"/>
      <c r="G81" s="7" t="n"/>
      <c r="H81" s="7" t="n"/>
      <c r="I81" s="16">
        <f>IF($E81="","",IF($E81="Marketing / sales (recorded)","6-yr split: audio yrs 1-3, audio-or-transcript yrs 4-6",IF($E81="Enrollment portion (recorded)","10 yr - enrollment record (SOA forms also 10 yr)","Best practice: keep with the client file")))</f>
        <v/>
      </c>
      <c r="J81" s="10">
        <f>IF(OR($A81="",$E81=""),"",IF($E81="Marketing / sales (recorded)",DATE(YEAR($A81)+6,MONTH($A81),DAY($A81)),IF($E81="Enrollment portion (recorded)",DATE(YEAR($A81)+10,MONTH($A81),DAY($A81)),"")))</f>
        <v/>
      </c>
      <c r="K81" s="7" t="n"/>
    </row>
    <row r="82">
      <c r="A82" s="12" t="n"/>
      <c r="B82" s="11" t="n"/>
      <c r="C82" s="11" t="n"/>
      <c r="D82" s="11" t="n"/>
      <c r="E82" s="11" t="n"/>
      <c r="F82" s="11" t="n"/>
      <c r="G82" s="11" t="n"/>
      <c r="H82" s="11" t="n"/>
      <c r="I82" s="17">
        <f>IF($E82="","",IF($E82="Marketing / sales (recorded)","6-yr split: audio yrs 1-3, audio-or-transcript yrs 4-6",IF($E82="Enrollment portion (recorded)","10 yr - enrollment record (SOA forms also 10 yr)","Best practice: keep with the client file")))</f>
        <v/>
      </c>
      <c r="J82" s="14">
        <f>IF(OR($A82="",$E82=""),"",IF($E82="Marketing / sales (recorded)",DATE(YEAR($A82)+6,MONTH($A82),DAY($A82)),IF($E82="Enrollment portion (recorded)",DATE(YEAR($A82)+10,MONTH($A82),DAY($A82)),"")))</f>
        <v/>
      </c>
      <c r="K82" s="11" t="n"/>
    </row>
    <row r="83">
      <c r="A83" s="8" t="n"/>
      <c r="B83" s="7" t="n"/>
      <c r="C83" s="7" t="n"/>
      <c r="D83" s="7" t="n"/>
      <c r="E83" s="7" t="n"/>
      <c r="F83" s="7" t="n"/>
      <c r="G83" s="7" t="n"/>
      <c r="H83" s="7" t="n"/>
      <c r="I83" s="16">
        <f>IF($E83="","",IF($E83="Marketing / sales (recorded)","6-yr split: audio yrs 1-3, audio-or-transcript yrs 4-6",IF($E83="Enrollment portion (recorded)","10 yr - enrollment record (SOA forms also 10 yr)","Best practice: keep with the client file")))</f>
        <v/>
      </c>
      <c r="J83" s="10">
        <f>IF(OR($A83="",$E83=""),"",IF($E83="Marketing / sales (recorded)",DATE(YEAR($A83)+6,MONTH($A83),DAY($A83)),IF($E83="Enrollment portion (recorded)",DATE(YEAR($A83)+10,MONTH($A83),DAY($A83)),"")))</f>
        <v/>
      </c>
      <c r="K83" s="7" t="n"/>
    </row>
    <row r="84">
      <c r="A84" s="12" t="n"/>
      <c r="B84" s="11" t="n"/>
      <c r="C84" s="11" t="n"/>
      <c r="D84" s="11" t="n"/>
      <c r="E84" s="11" t="n"/>
      <c r="F84" s="11" t="n"/>
      <c r="G84" s="11" t="n"/>
      <c r="H84" s="11" t="n"/>
      <c r="I84" s="17">
        <f>IF($E84="","",IF($E84="Marketing / sales (recorded)","6-yr split: audio yrs 1-3, audio-or-transcript yrs 4-6",IF($E84="Enrollment portion (recorded)","10 yr - enrollment record (SOA forms also 10 yr)","Best practice: keep with the client file")))</f>
        <v/>
      </c>
      <c r="J84" s="14">
        <f>IF(OR($A84="",$E84=""),"",IF($E84="Marketing / sales (recorded)",DATE(YEAR($A84)+6,MONTH($A84),DAY($A84)),IF($E84="Enrollment portion (recorded)",DATE(YEAR($A84)+10,MONTH($A84),DAY($A84)),"")))</f>
        <v/>
      </c>
      <c r="K84" s="11" t="n"/>
    </row>
    <row r="85">
      <c r="A85" s="8" t="n"/>
      <c r="B85" s="7" t="n"/>
      <c r="C85" s="7" t="n"/>
      <c r="D85" s="7" t="n"/>
      <c r="E85" s="7" t="n"/>
      <c r="F85" s="7" t="n"/>
      <c r="G85" s="7" t="n"/>
      <c r="H85" s="7" t="n"/>
      <c r="I85" s="16">
        <f>IF($E85="","",IF($E85="Marketing / sales (recorded)","6-yr split: audio yrs 1-3, audio-or-transcript yrs 4-6",IF($E85="Enrollment portion (recorded)","10 yr - enrollment record (SOA forms also 10 yr)","Best practice: keep with the client file")))</f>
        <v/>
      </c>
      <c r="J85" s="10">
        <f>IF(OR($A85="",$E85=""),"",IF($E85="Marketing / sales (recorded)",DATE(YEAR($A85)+6,MONTH($A85),DAY($A85)),IF($E85="Enrollment portion (recorded)",DATE(YEAR($A85)+10,MONTH($A85),DAY($A85)),"")))</f>
        <v/>
      </c>
      <c r="K85" s="7" t="n"/>
    </row>
    <row r="86">
      <c r="A86" s="12" t="n"/>
      <c r="B86" s="11" t="n"/>
      <c r="C86" s="11" t="n"/>
      <c r="D86" s="11" t="n"/>
      <c r="E86" s="11" t="n"/>
      <c r="F86" s="11" t="n"/>
      <c r="G86" s="11" t="n"/>
      <c r="H86" s="11" t="n"/>
      <c r="I86" s="17">
        <f>IF($E86="","",IF($E86="Marketing / sales (recorded)","6-yr split: audio yrs 1-3, audio-or-transcript yrs 4-6",IF($E86="Enrollment portion (recorded)","10 yr - enrollment record (SOA forms also 10 yr)","Best practice: keep with the client file")))</f>
        <v/>
      </c>
      <c r="J86" s="14">
        <f>IF(OR($A86="",$E86=""),"",IF($E86="Marketing / sales (recorded)",DATE(YEAR($A86)+6,MONTH($A86),DAY($A86)),IF($E86="Enrollment portion (recorded)",DATE(YEAR($A86)+10,MONTH($A86),DAY($A86)),"")))</f>
        <v/>
      </c>
      <c r="K86" s="11" t="n"/>
    </row>
    <row r="87">
      <c r="A87" s="8" t="n"/>
      <c r="B87" s="7" t="n"/>
      <c r="C87" s="7" t="n"/>
      <c r="D87" s="7" t="n"/>
      <c r="E87" s="7" t="n"/>
      <c r="F87" s="7" t="n"/>
      <c r="G87" s="7" t="n"/>
      <c r="H87" s="7" t="n"/>
      <c r="I87" s="16">
        <f>IF($E87="","",IF($E87="Marketing / sales (recorded)","6-yr split: audio yrs 1-3, audio-or-transcript yrs 4-6",IF($E87="Enrollment portion (recorded)","10 yr - enrollment record (SOA forms also 10 yr)","Best practice: keep with the client file")))</f>
        <v/>
      </c>
      <c r="J87" s="10">
        <f>IF(OR($A87="",$E87=""),"",IF($E87="Marketing / sales (recorded)",DATE(YEAR($A87)+6,MONTH($A87),DAY($A87)),IF($E87="Enrollment portion (recorded)",DATE(YEAR($A87)+10,MONTH($A87),DAY($A87)),"")))</f>
        <v/>
      </c>
      <c r="K87" s="7" t="n"/>
    </row>
    <row r="88">
      <c r="A88" s="12" t="n"/>
      <c r="B88" s="11" t="n"/>
      <c r="C88" s="11" t="n"/>
      <c r="D88" s="11" t="n"/>
      <c r="E88" s="11" t="n"/>
      <c r="F88" s="11" t="n"/>
      <c r="G88" s="11" t="n"/>
      <c r="H88" s="11" t="n"/>
      <c r="I88" s="17">
        <f>IF($E88="","",IF($E88="Marketing / sales (recorded)","6-yr split: audio yrs 1-3, audio-or-transcript yrs 4-6",IF($E88="Enrollment portion (recorded)","10 yr - enrollment record (SOA forms also 10 yr)","Best practice: keep with the client file")))</f>
        <v/>
      </c>
      <c r="J88" s="14">
        <f>IF(OR($A88="",$E88=""),"",IF($E88="Marketing / sales (recorded)",DATE(YEAR($A88)+6,MONTH($A88),DAY($A88)),IF($E88="Enrollment portion (recorded)",DATE(YEAR($A88)+10,MONTH($A88),DAY($A88)),"")))</f>
        <v/>
      </c>
      <c r="K88" s="11" t="n"/>
    </row>
    <row r="89">
      <c r="A89" s="8" t="n"/>
      <c r="B89" s="7" t="n"/>
      <c r="C89" s="7" t="n"/>
      <c r="D89" s="7" t="n"/>
      <c r="E89" s="7" t="n"/>
      <c r="F89" s="7" t="n"/>
      <c r="G89" s="7" t="n"/>
      <c r="H89" s="7" t="n"/>
      <c r="I89" s="16">
        <f>IF($E89="","",IF($E89="Marketing / sales (recorded)","6-yr split: audio yrs 1-3, audio-or-transcript yrs 4-6",IF($E89="Enrollment portion (recorded)","10 yr - enrollment record (SOA forms also 10 yr)","Best practice: keep with the client file")))</f>
        <v/>
      </c>
      <c r="J89" s="10">
        <f>IF(OR($A89="",$E89=""),"",IF($E89="Marketing / sales (recorded)",DATE(YEAR($A89)+6,MONTH($A89),DAY($A89)),IF($E89="Enrollment portion (recorded)",DATE(YEAR($A89)+10,MONTH($A89),DAY($A89)),"")))</f>
        <v/>
      </c>
      <c r="K89" s="7" t="n"/>
    </row>
    <row r="90">
      <c r="A90" s="12" t="n"/>
      <c r="B90" s="11" t="n"/>
      <c r="C90" s="11" t="n"/>
      <c r="D90" s="11" t="n"/>
      <c r="E90" s="11" t="n"/>
      <c r="F90" s="11" t="n"/>
      <c r="G90" s="11" t="n"/>
      <c r="H90" s="11" t="n"/>
      <c r="I90" s="17">
        <f>IF($E90="","",IF($E90="Marketing / sales (recorded)","6-yr split: audio yrs 1-3, audio-or-transcript yrs 4-6",IF($E90="Enrollment portion (recorded)","10 yr - enrollment record (SOA forms also 10 yr)","Best practice: keep with the client file")))</f>
        <v/>
      </c>
      <c r="J90" s="14">
        <f>IF(OR($A90="",$E90=""),"",IF($E90="Marketing / sales (recorded)",DATE(YEAR($A90)+6,MONTH($A90),DAY($A90)),IF($E90="Enrollment portion (recorded)",DATE(YEAR($A90)+10,MONTH($A90),DAY($A90)),"")))</f>
        <v/>
      </c>
      <c r="K90" s="11" t="n"/>
    </row>
    <row r="91">
      <c r="A91" s="8" t="n"/>
      <c r="B91" s="7" t="n"/>
      <c r="C91" s="7" t="n"/>
      <c r="D91" s="7" t="n"/>
      <c r="E91" s="7" t="n"/>
      <c r="F91" s="7" t="n"/>
      <c r="G91" s="7" t="n"/>
      <c r="H91" s="7" t="n"/>
      <c r="I91" s="16">
        <f>IF($E91="","",IF($E91="Marketing / sales (recorded)","6-yr split: audio yrs 1-3, audio-or-transcript yrs 4-6",IF($E91="Enrollment portion (recorded)","10 yr - enrollment record (SOA forms also 10 yr)","Best practice: keep with the client file")))</f>
        <v/>
      </c>
      <c r="J91" s="10">
        <f>IF(OR($A91="",$E91=""),"",IF($E91="Marketing / sales (recorded)",DATE(YEAR($A91)+6,MONTH($A91),DAY($A91)),IF($E91="Enrollment portion (recorded)",DATE(YEAR($A91)+10,MONTH($A91),DAY($A91)),"")))</f>
        <v/>
      </c>
      <c r="K91" s="7" t="n"/>
    </row>
    <row r="92">
      <c r="A92" s="12" t="n"/>
      <c r="B92" s="11" t="n"/>
      <c r="C92" s="11" t="n"/>
      <c r="D92" s="11" t="n"/>
      <c r="E92" s="11" t="n"/>
      <c r="F92" s="11" t="n"/>
      <c r="G92" s="11" t="n"/>
      <c r="H92" s="11" t="n"/>
      <c r="I92" s="17">
        <f>IF($E92="","",IF($E92="Marketing / sales (recorded)","6-yr split: audio yrs 1-3, audio-or-transcript yrs 4-6",IF($E92="Enrollment portion (recorded)","10 yr - enrollment record (SOA forms also 10 yr)","Best practice: keep with the client file")))</f>
        <v/>
      </c>
      <c r="J92" s="14">
        <f>IF(OR($A92="",$E92=""),"",IF($E92="Marketing / sales (recorded)",DATE(YEAR($A92)+6,MONTH($A92),DAY($A92)),IF($E92="Enrollment portion (recorded)",DATE(YEAR($A92)+10,MONTH($A92),DAY($A92)),"")))</f>
        <v/>
      </c>
      <c r="K92" s="11" t="n"/>
    </row>
    <row r="93">
      <c r="A93" s="8" t="n"/>
      <c r="B93" s="7" t="n"/>
      <c r="C93" s="7" t="n"/>
      <c r="D93" s="7" t="n"/>
      <c r="E93" s="7" t="n"/>
      <c r="F93" s="7" t="n"/>
      <c r="G93" s="7" t="n"/>
      <c r="H93" s="7" t="n"/>
      <c r="I93" s="16">
        <f>IF($E93="","",IF($E93="Marketing / sales (recorded)","6-yr split: audio yrs 1-3, audio-or-transcript yrs 4-6",IF($E93="Enrollment portion (recorded)","10 yr - enrollment record (SOA forms also 10 yr)","Best practice: keep with the client file")))</f>
        <v/>
      </c>
      <c r="J93" s="10">
        <f>IF(OR($A93="",$E93=""),"",IF($E93="Marketing / sales (recorded)",DATE(YEAR($A93)+6,MONTH($A93),DAY($A93)),IF($E93="Enrollment portion (recorded)",DATE(YEAR($A93)+10,MONTH($A93),DAY($A93)),"")))</f>
        <v/>
      </c>
      <c r="K93" s="7" t="n"/>
    </row>
    <row r="94">
      <c r="A94" s="12" t="n"/>
      <c r="B94" s="11" t="n"/>
      <c r="C94" s="11" t="n"/>
      <c r="D94" s="11" t="n"/>
      <c r="E94" s="11" t="n"/>
      <c r="F94" s="11" t="n"/>
      <c r="G94" s="11" t="n"/>
      <c r="H94" s="11" t="n"/>
      <c r="I94" s="17">
        <f>IF($E94="","",IF($E94="Marketing / sales (recorded)","6-yr split: audio yrs 1-3, audio-or-transcript yrs 4-6",IF($E94="Enrollment portion (recorded)","10 yr - enrollment record (SOA forms also 10 yr)","Best practice: keep with the client file")))</f>
        <v/>
      </c>
      <c r="J94" s="14">
        <f>IF(OR($A94="",$E94=""),"",IF($E94="Marketing / sales (recorded)",DATE(YEAR($A94)+6,MONTH($A94),DAY($A94)),IF($E94="Enrollment portion (recorded)",DATE(YEAR($A94)+10,MONTH($A94),DAY($A94)),"")))</f>
        <v/>
      </c>
      <c r="K94" s="11" t="n"/>
    </row>
    <row r="95">
      <c r="A95" s="8" t="n"/>
      <c r="B95" s="7" t="n"/>
      <c r="C95" s="7" t="n"/>
      <c r="D95" s="7" t="n"/>
      <c r="E95" s="7" t="n"/>
      <c r="F95" s="7" t="n"/>
      <c r="G95" s="7" t="n"/>
      <c r="H95" s="7" t="n"/>
      <c r="I95" s="16">
        <f>IF($E95="","",IF($E95="Marketing / sales (recorded)","6-yr split: audio yrs 1-3, audio-or-transcript yrs 4-6",IF($E95="Enrollment portion (recorded)","10 yr - enrollment record (SOA forms also 10 yr)","Best practice: keep with the client file")))</f>
        <v/>
      </c>
      <c r="J95" s="10">
        <f>IF(OR($A95="",$E95=""),"",IF($E95="Marketing / sales (recorded)",DATE(YEAR($A95)+6,MONTH($A95),DAY($A95)),IF($E95="Enrollment portion (recorded)",DATE(YEAR($A95)+10,MONTH($A95),DAY($A95)),"")))</f>
        <v/>
      </c>
      <c r="K95" s="7" t="n"/>
    </row>
    <row r="96">
      <c r="A96" s="12" t="n"/>
      <c r="B96" s="11" t="n"/>
      <c r="C96" s="11" t="n"/>
      <c r="D96" s="11" t="n"/>
      <c r="E96" s="11" t="n"/>
      <c r="F96" s="11" t="n"/>
      <c r="G96" s="11" t="n"/>
      <c r="H96" s="11" t="n"/>
      <c r="I96" s="17">
        <f>IF($E96="","",IF($E96="Marketing / sales (recorded)","6-yr split: audio yrs 1-3, audio-or-transcript yrs 4-6",IF($E96="Enrollment portion (recorded)","10 yr - enrollment record (SOA forms also 10 yr)","Best practice: keep with the client file")))</f>
        <v/>
      </c>
      <c r="J96" s="14">
        <f>IF(OR($A96="",$E96=""),"",IF($E96="Marketing / sales (recorded)",DATE(YEAR($A96)+6,MONTH($A96),DAY($A96)),IF($E96="Enrollment portion (recorded)",DATE(YEAR($A96)+10,MONTH($A96),DAY($A96)),"")))</f>
        <v/>
      </c>
      <c r="K96" s="11" t="n"/>
    </row>
    <row r="97">
      <c r="A97" s="8" t="n"/>
      <c r="B97" s="7" t="n"/>
      <c r="C97" s="7" t="n"/>
      <c r="D97" s="7" t="n"/>
      <c r="E97" s="7" t="n"/>
      <c r="F97" s="7" t="n"/>
      <c r="G97" s="7" t="n"/>
      <c r="H97" s="7" t="n"/>
      <c r="I97" s="16">
        <f>IF($E97="","",IF($E97="Marketing / sales (recorded)","6-yr split: audio yrs 1-3, audio-or-transcript yrs 4-6",IF($E97="Enrollment portion (recorded)","10 yr - enrollment record (SOA forms also 10 yr)","Best practice: keep with the client file")))</f>
        <v/>
      </c>
      <c r="J97" s="10">
        <f>IF(OR($A97="",$E97=""),"",IF($E97="Marketing / sales (recorded)",DATE(YEAR($A97)+6,MONTH($A97),DAY($A97)),IF($E97="Enrollment portion (recorded)",DATE(YEAR($A97)+10,MONTH($A97),DAY($A97)),"")))</f>
        <v/>
      </c>
      <c r="K97" s="7" t="n"/>
    </row>
    <row r="98">
      <c r="A98" s="12" t="n"/>
      <c r="B98" s="11" t="n"/>
      <c r="C98" s="11" t="n"/>
      <c r="D98" s="11" t="n"/>
      <c r="E98" s="11" t="n"/>
      <c r="F98" s="11" t="n"/>
      <c r="G98" s="11" t="n"/>
      <c r="H98" s="11" t="n"/>
      <c r="I98" s="17">
        <f>IF($E98="","",IF($E98="Marketing / sales (recorded)","6-yr split: audio yrs 1-3, audio-or-transcript yrs 4-6",IF($E98="Enrollment portion (recorded)","10 yr - enrollment record (SOA forms also 10 yr)","Best practice: keep with the client file")))</f>
        <v/>
      </c>
      <c r="J98" s="14">
        <f>IF(OR($A98="",$E98=""),"",IF($E98="Marketing / sales (recorded)",DATE(YEAR($A98)+6,MONTH($A98),DAY($A98)),IF($E98="Enrollment portion (recorded)",DATE(YEAR($A98)+10,MONTH($A98),DAY($A98)),"")))</f>
        <v/>
      </c>
      <c r="K98" s="11" t="n"/>
    </row>
    <row r="99">
      <c r="A99" s="8" t="n"/>
      <c r="B99" s="7" t="n"/>
      <c r="C99" s="7" t="n"/>
      <c r="D99" s="7" t="n"/>
      <c r="E99" s="7" t="n"/>
      <c r="F99" s="7" t="n"/>
      <c r="G99" s="7" t="n"/>
      <c r="H99" s="7" t="n"/>
      <c r="I99" s="16">
        <f>IF($E99="","",IF($E99="Marketing / sales (recorded)","6-yr split: audio yrs 1-3, audio-or-transcript yrs 4-6",IF($E99="Enrollment portion (recorded)","10 yr - enrollment record (SOA forms also 10 yr)","Best practice: keep with the client file")))</f>
        <v/>
      </c>
      <c r="J99" s="10">
        <f>IF(OR($A99="",$E99=""),"",IF($E99="Marketing / sales (recorded)",DATE(YEAR($A99)+6,MONTH($A99),DAY($A99)),IF($E99="Enrollment portion (recorded)",DATE(YEAR($A99)+10,MONTH($A99),DAY($A99)),"")))</f>
        <v/>
      </c>
      <c r="K99" s="7" t="n"/>
    </row>
    <row r="100">
      <c r="A100" s="12" t="n"/>
      <c r="B100" s="11" t="n"/>
      <c r="C100" s="11" t="n"/>
      <c r="D100" s="11" t="n"/>
      <c r="E100" s="11" t="n"/>
      <c r="F100" s="11" t="n"/>
      <c r="G100" s="11" t="n"/>
      <c r="H100" s="11" t="n"/>
      <c r="I100" s="17">
        <f>IF($E100="","",IF($E100="Marketing / sales (recorded)","6-yr split: audio yrs 1-3, audio-or-transcript yrs 4-6",IF($E100="Enrollment portion (recorded)","10 yr - enrollment record (SOA forms also 10 yr)","Best practice: keep with the client file")))</f>
        <v/>
      </c>
      <c r="J100" s="14">
        <f>IF(OR($A100="",$E100=""),"",IF($E100="Marketing / sales (recorded)",DATE(YEAR($A100)+6,MONTH($A100),DAY($A100)),IF($E100="Enrollment portion (recorded)",DATE(YEAR($A100)+10,MONTH($A100),DAY($A100)),"")))</f>
        <v/>
      </c>
      <c r="K100" s="11" t="n"/>
    </row>
    <row r="101">
      <c r="A101" s="8" t="n"/>
      <c r="B101" s="7" t="n"/>
      <c r="C101" s="7" t="n"/>
      <c r="D101" s="7" t="n"/>
      <c r="E101" s="7" t="n"/>
      <c r="F101" s="7" t="n"/>
      <c r="G101" s="7" t="n"/>
      <c r="H101" s="7" t="n"/>
      <c r="I101" s="16">
        <f>IF($E101="","",IF($E101="Marketing / sales (recorded)","6-yr split: audio yrs 1-3, audio-or-transcript yrs 4-6",IF($E101="Enrollment portion (recorded)","10 yr - enrollment record (SOA forms also 10 yr)","Best practice: keep with the client file")))</f>
        <v/>
      </c>
      <c r="J101" s="10">
        <f>IF(OR($A101="",$E101=""),"",IF($E101="Marketing / sales (recorded)",DATE(YEAR($A101)+6,MONTH($A101),DAY($A101)),IF($E101="Enrollment portion (recorded)",DATE(YEAR($A101)+10,MONTH($A101),DAY($A101)),"")))</f>
        <v/>
      </c>
      <c r="K101" s="7" t="n"/>
    </row>
    <row r="102">
      <c r="A102" s="12" t="n"/>
      <c r="B102" s="11" t="n"/>
      <c r="C102" s="11" t="n"/>
      <c r="D102" s="11" t="n"/>
      <c r="E102" s="11" t="n"/>
      <c r="F102" s="11" t="n"/>
      <c r="G102" s="11" t="n"/>
      <c r="H102" s="11" t="n"/>
      <c r="I102" s="17">
        <f>IF($E102="","",IF($E102="Marketing / sales (recorded)","6-yr split: audio yrs 1-3, audio-or-transcript yrs 4-6",IF($E102="Enrollment portion (recorded)","10 yr - enrollment record (SOA forms also 10 yr)","Best practice: keep with the client file")))</f>
        <v/>
      </c>
      <c r="J102" s="14">
        <f>IF(OR($A102="",$E102=""),"",IF($E102="Marketing / sales (recorded)",DATE(YEAR($A102)+6,MONTH($A102),DAY($A102)),IF($E102="Enrollment portion (recorded)",DATE(YEAR($A102)+10,MONTH($A102),DAY($A102)),"")))</f>
        <v/>
      </c>
      <c r="K102" s="11" t="n"/>
    </row>
    <row r="103">
      <c r="A103" s="8" t="n"/>
      <c r="B103" s="7" t="n"/>
      <c r="C103" s="7" t="n"/>
      <c r="D103" s="7" t="n"/>
      <c r="E103" s="7" t="n"/>
      <c r="F103" s="7" t="n"/>
      <c r="G103" s="7" t="n"/>
      <c r="H103" s="7" t="n"/>
      <c r="I103" s="16">
        <f>IF($E103="","",IF($E103="Marketing / sales (recorded)","6-yr split: audio yrs 1-3, audio-or-transcript yrs 4-6",IF($E103="Enrollment portion (recorded)","10 yr - enrollment record (SOA forms also 10 yr)","Best practice: keep with the client file")))</f>
        <v/>
      </c>
      <c r="J103" s="10">
        <f>IF(OR($A103="",$E103=""),"",IF($E103="Marketing / sales (recorded)",DATE(YEAR($A103)+6,MONTH($A103),DAY($A103)),IF($E103="Enrollment portion (recorded)",DATE(YEAR($A103)+10,MONTH($A103),DAY($A103)),"")))</f>
        <v/>
      </c>
      <c r="K103" s="7" t="n"/>
    </row>
    <row r="104">
      <c r="A104" s="12" t="n"/>
      <c r="B104" s="11" t="n"/>
      <c r="C104" s="11" t="n"/>
      <c r="D104" s="11" t="n"/>
      <c r="E104" s="11" t="n"/>
      <c r="F104" s="11" t="n"/>
      <c r="G104" s="11" t="n"/>
      <c r="H104" s="11" t="n"/>
      <c r="I104" s="17">
        <f>IF($E104="","",IF($E104="Marketing / sales (recorded)","6-yr split: audio yrs 1-3, audio-or-transcript yrs 4-6",IF($E104="Enrollment portion (recorded)","10 yr - enrollment record (SOA forms also 10 yr)","Best practice: keep with the client file")))</f>
        <v/>
      </c>
      <c r="J104" s="14">
        <f>IF(OR($A104="",$E104=""),"",IF($E104="Marketing / sales (recorded)",DATE(YEAR($A104)+6,MONTH($A104),DAY($A104)),IF($E104="Enrollment portion (recorded)",DATE(YEAR($A104)+10,MONTH($A104),DAY($A104)),"")))</f>
        <v/>
      </c>
      <c r="K104" s="11" t="n"/>
    </row>
    <row r="105">
      <c r="A105" s="8" t="n"/>
      <c r="B105" s="7" t="n"/>
      <c r="C105" s="7" t="n"/>
      <c r="D105" s="7" t="n"/>
      <c r="E105" s="7" t="n"/>
      <c r="F105" s="7" t="n"/>
      <c r="G105" s="7" t="n"/>
      <c r="H105" s="7" t="n"/>
      <c r="I105" s="16">
        <f>IF($E105="","",IF($E105="Marketing / sales (recorded)","6-yr split: audio yrs 1-3, audio-or-transcript yrs 4-6",IF($E105="Enrollment portion (recorded)","10 yr - enrollment record (SOA forms also 10 yr)","Best practice: keep with the client file")))</f>
        <v/>
      </c>
      <c r="J105" s="10">
        <f>IF(OR($A105="",$E105=""),"",IF($E105="Marketing / sales (recorded)",DATE(YEAR($A105)+6,MONTH($A105),DAY($A105)),IF($E105="Enrollment portion (recorded)",DATE(YEAR($A105)+10,MONTH($A105),DAY($A105)),"")))</f>
        <v/>
      </c>
      <c r="K105" s="7" t="n"/>
    </row>
    <row r="106">
      <c r="A106" s="12" t="n"/>
      <c r="B106" s="11" t="n"/>
      <c r="C106" s="11" t="n"/>
      <c r="D106" s="11" t="n"/>
      <c r="E106" s="11" t="n"/>
      <c r="F106" s="11" t="n"/>
      <c r="G106" s="11" t="n"/>
      <c r="H106" s="11" t="n"/>
      <c r="I106" s="17">
        <f>IF($E106="","",IF($E106="Marketing / sales (recorded)","6-yr split: audio yrs 1-3, audio-or-transcript yrs 4-6",IF($E106="Enrollment portion (recorded)","10 yr - enrollment record (SOA forms also 10 yr)","Best practice: keep with the client file")))</f>
        <v/>
      </c>
      <c r="J106" s="14">
        <f>IF(OR($A106="",$E106=""),"",IF($E106="Marketing / sales (recorded)",DATE(YEAR($A106)+6,MONTH($A106),DAY($A106)),IF($E106="Enrollment portion (recorded)",DATE(YEAR($A106)+10,MONTH($A106),DAY($A106)),"")))</f>
        <v/>
      </c>
      <c r="K106" s="11" t="n"/>
    </row>
    <row r="107">
      <c r="A107" s="8" t="n"/>
      <c r="B107" s="7" t="n"/>
      <c r="C107" s="7" t="n"/>
      <c r="D107" s="7" t="n"/>
      <c r="E107" s="7" t="n"/>
      <c r="F107" s="7" t="n"/>
      <c r="G107" s="7" t="n"/>
      <c r="H107" s="7" t="n"/>
      <c r="I107" s="16">
        <f>IF($E107="","",IF($E107="Marketing / sales (recorded)","6-yr split: audio yrs 1-3, audio-or-transcript yrs 4-6",IF($E107="Enrollment portion (recorded)","10 yr - enrollment record (SOA forms also 10 yr)","Best practice: keep with the client file")))</f>
        <v/>
      </c>
      <c r="J107" s="10">
        <f>IF(OR($A107="",$E107=""),"",IF($E107="Marketing / sales (recorded)",DATE(YEAR($A107)+6,MONTH($A107),DAY($A107)),IF($E107="Enrollment portion (recorded)",DATE(YEAR($A107)+10,MONTH($A107),DAY($A107)),"")))</f>
        <v/>
      </c>
      <c r="K107" s="7" t="n"/>
    </row>
    <row r="108">
      <c r="A108" s="12" t="n"/>
      <c r="B108" s="11" t="n"/>
      <c r="C108" s="11" t="n"/>
      <c r="D108" s="11" t="n"/>
      <c r="E108" s="11" t="n"/>
      <c r="F108" s="11" t="n"/>
      <c r="G108" s="11" t="n"/>
      <c r="H108" s="11" t="n"/>
      <c r="I108" s="17">
        <f>IF($E108="","",IF($E108="Marketing / sales (recorded)","6-yr split: audio yrs 1-3, audio-or-transcript yrs 4-6",IF($E108="Enrollment portion (recorded)","10 yr - enrollment record (SOA forms also 10 yr)","Best practice: keep with the client file")))</f>
        <v/>
      </c>
      <c r="J108" s="14">
        <f>IF(OR($A108="",$E108=""),"",IF($E108="Marketing / sales (recorded)",DATE(YEAR($A108)+6,MONTH($A108),DAY($A108)),IF($E108="Enrollment portion (recorded)",DATE(YEAR($A108)+10,MONTH($A108),DAY($A108)),"")))</f>
        <v/>
      </c>
      <c r="K108" s="11" t="n"/>
    </row>
    <row r="109">
      <c r="A109" s="8" t="n"/>
      <c r="B109" s="7" t="n"/>
      <c r="C109" s="7" t="n"/>
      <c r="D109" s="7" t="n"/>
      <c r="E109" s="7" t="n"/>
      <c r="F109" s="7" t="n"/>
      <c r="G109" s="7" t="n"/>
      <c r="H109" s="7" t="n"/>
      <c r="I109" s="16">
        <f>IF($E109="","",IF($E109="Marketing / sales (recorded)","6-yr split: audio yrs 1-3, audio-or-transcript yrs 4-6",IF($E109="Enrollment portion (recorded)","10 yr - enrollment record (SOA forms also 10 yr)","Best practice: keep with the client file")))</f>
        <v/>
      </c>
      <c r="J109" s="10">
        <f>IF(OR($A109="",$E109=""),"",IF($E109="Marketing / sales (recorded)",DATE(YEAR($A109)+6,MONTH($A109),DAY($A109)),IF($E109="Enrollment portion (recorded)",DATE(YEAR($A109)+10,MONTH($A109),DAY($A109)),"")))</f>
        <v/>
      </c>
      <c r="K109" s="7" t="n"/>
    </row>
    <row r="110">
      <c r="A110" s="12" t="n"/>
      <c r="B110" s="11" t="n"/>
      <c r="C110" s="11" t="n"/>
      <c r="D110" s="11" t="n"/>
      <c r="E110" s="11" t="n"/>
      <c r="F110" s="11" t="n"/>
      <c r="G110" s="11" t="n"/>
      <c r="H110" s="11" t="n"/>
      <c r="I110" s="17">
        <f>IF($E110="","",IF($E110="Marketing / sales (recorded)","6-yr split: audio yrs 1-3, audio-or-transcript yrs 4-6",IF($E110="Enrollment portion (recorded)","10 yr - enrollment record (SOA forms also 10 yr)","Best practice: keep with the client file")))</f>
        <v/>
      </c>
      <c r="J110" s="14">
        <f>IF(OR($A110="",$E110=""),"",IF($E110="Marketing / sales (recorded)",DATE(YEAR($A110)+6,MONTH($A110),DAY($A110)),IF($E110="Enrollment portion (recorded)",DATE(YEAR($A110)+10,MONTH($A110),DAY($A110)),"")))</f>
        <v/>
      </c>
      <c r="K110" s="11" t="n"/>
    </row>
    <row r="111">
      <c r="A111" s="8" t="n"/>
      <c r="B111" s="7" t="n"/>
      <c r="C111" s="7" t="n"/>
      <c r="D111" s="7" t="n"/>
      <c r="E111" s="7" t="n"/>
      <c r="F111" s="7" t="n"/>
      <c r="G111" s="7" t="n"/>
      <c r="H111" s="7" t="n"/>
      <c r="I111" s="16">
        <f>IF($E111="","",IF($E111="Marketing / sales (recorded)","6-yr split: audio yrs 1-3, audio-or-transcript yrs 4-6",IF($E111="Enrollment portion (recorded)","10 yr - enrollment record (SOA forms also 10 yr)","Best practice: keep with the client file")))</f>
        <v/>
      </c>
      <c r="J111" s="10">
        <f>IF(OR($A111="",$E111=""),"",IF($E111="Marketing / sales (recorded)",DATE(YEAR($A111)+6,MONTH($A111),DAY($A111)),IF($E111="Enrollment portion (recorded)",DATE(YEAR($A111)+10,MONTH($A111),DAY($A111)),"")))</f>
        <v/>
      </c>
      <c r="K111" s="7" t="n"/>
    </row>
    <row r="112">
      <c r="A112" s="12" t="n"/>
      <c r="B112" s="11" t="n"/>
      <c r="C112" s="11" t="n"/>
      <c r="D112" s="11" t="n"/>
      <c r="E112" s="11" t="n"/>
      <c r="F112" s="11" t="n"/>
      <c r="G112" s="11" t="n"/>
      <c r="H112" s="11" t="n"/>
      <c r="I112" s="17">
        <f>IF($E112="","",IF($E112="Marketing / sales (recorded)","6-yr split: audio yrs 1-3, audio-or-transcript yrs 4-6",IF($E112="Enrollment portion (recorded)","10 yr - enrollment record (SOA forms also 10 yr)","Best practice: keep with the client file")))</f>
        <v/>
      </c>
      <c r="J112" s="14">
        <f>IF(OR($A112="",$E112=""),"",IF($E112="Marketing / sales (recorded)",DATE(YEAR($A112)+6,MONTH($A112),DAY($A112)),IF($E112="Enrollment portion (recorded)",DATE(YEAR($A112)+10,MONTH($A112),DAY($A112)),"")))</f>
        <v/>
      </c>
      <c r="K112" s="11" t="n"/>
    </row>
    <row r="113">
      <c r="A113" s="8" t="n"/>
      <c r="B113" s="7" t="n"/>
      <c r="C113" s="7" t="n"/>
      <c r="D113" s="7" t="n"/>
      <c r="E113" s="7" t="n"/>
      <c r="F113" s="7" t="n"/>
      <c r="G113" s="7" t="n"/>
      <c r="H113" s="7" t="n"/>
      <c r="I113" s="16">
        <f>IF($E113="","",IF($E113="Marketing / sales (recorded)","6-yr split: audio yrs 1-3, audio-or-transcript yrs 4-6",IF($E113="Enrollment portion (recorded)","10 yr - enrollment record (SOA forms also 10 yr)","Best practice: keep with the client file")))</f>
        <v/>
      </c>
      <c r="J113" s="10">
        <f>IF(OR($A113="",$E113=""),"",IF($E113="Marketing / sales (recorded)",DATE(YEAR($A113)+6,MONTH($A113),DAY($A113)),IF($E113="Enrollment portion (recorded)",DATE(YEAR($A113)+10,MONTH($A113),DAY($A113)),"")))</f>
        <v/>
      </c>
      <c r="K113" s="7" t="n"/>
    </row>
    <row r="114">
      <c r="A114" s="12" t="n"/>
      <c r="B114" s="11" t="n"/>
      <c r="C114" s="11" t="n"/>
      <c r="D114" s="11" t="n"/>
      <c r="E114" s="11" t="n"/>
      <c r="F114" s="11" t="n"/>
      <c r="G114" s="11" t="n"/>
      <c r="H114" s="11" t="n"/>
      <c r="I114" s="17">
        <f>IF($E114="","",IF($E114="Marketing / sales (recorded)","6-yr split: audio yrs 1-3, audio-or-transcript yrs 4-6",IF($E114="Enrollment portion (recorded)","10 yr - enrollment record (SOA forms also 10 yr)","Best practice: keep with the client file")))</f>
        <v/>
      </c>
      <c r="J114" s="14">
        <f>IF(OR($A114="",$E114=""),"",IF($E114="Marketing / sales (recorded)",DATE(YEAR($A114)+6,MONTH($A114),DAY($A114)),IF($E114="Enrollment portion (recorded)",DATE(YEAR($A114)+10,MONTH($A114),DAY($A114)),"")))</f>
        <v/>
      </c>
      <c r="K114" s="11" t="n"/>
    </row>
    <row r="115">
      <c r="A115" s="8" t="n"/>
      <c r="B115" s="7" t="n"/>
      <c r="C115" s="7" t="n"/>
      <c r="D115" s="7" t="n"/>
      <c r="E115" s="7" t="n"/>
      <c r="F115" s="7" t="n"/>
      <c r="G115" s="7" t="n"/>
      <c r="H115" s="7" t="n"/>
      <c r="I115" s="16">
        <f>IF($E115="","",IF($E115="Marketing / sales (recorded)","6-yr split: audio yrs 1-3, audio-or-transcript yrs 4-6",IF($E115="Enrollment portion (recorded)","10 yr - enrollment record (SOA forms also 10 yr)","Best practice: keep with the client file")))</f>
        <v/>
      </c>
      <c r="J115" s="10">
        <f>IF(OR($A115="",$E115=""),"",IF($E115="Marketing / sales (recorded)",DATE(YEAR($A115)+6,MONTH($A115),DAY($A115)),IF($E115="Enrollment portion (recorded)",DATE(YEAR($A115)+10,MONTH($A115),DAY($A115)),"")))</f>
        <v/>
      </c>
      <c r="K115" s="7" t="n"/>
    </row>
    <row r="116">
      <c r="A116" s="12" t="n"/>
      <c r="B116" s="11" t="n"/>
      <c r="C116" s="11" t="n"/>
      <c r="D116" s="11" t="n"/>
      <c r="E116" s="11" t="n"/>
      <c r="F116" s="11" t="n"/>
      <c r="G116" s="11" t="n"/>
      <c r="H116" s="11" t="n"/>
      <c r="I116" s="17">
        <f>IF($E116="","",IF($E116="Marketing / sales (recorded)","6-yr split: audio yrs 1-3, audio-or-transcript yrs 4-6",IF($E116="Enrollment portion (recorded)","10 yr - enrollment record (SOA forms also 10 yr)","Best practice: keep with the client file")))</f>
        <v/>
      </c>
      <c r="J116" s="14">
        <f>IF(OR($A116="",$E116=""),"",IF($E116="Marketing / sales (recorded)",DATE(YEAR($A116)+6,MONTH($A116),DAY($A116)),IF($E116="Enrollment portion (recorded)",DATE(YEAR($A116)+10,MONTH($A116),DAY($A116)),"")))</f>
        <v/>
      </c>
      <c r="K116" s="11" t="n"/>
    </row>
    <row r="117">
      <c r="A117" s="8" t="n"/>
      <c r="B117" s="7" t="n"/>
      <c r="C117" s="7" t="n"/>
      <c r="D117" s="7" t="n"/>
      <c r="E117" s="7" t="n"/>
      <c r="F117" s="7" t="n"/>
      <c r="G117" s="7" t="n"/>
      <c r="H117" s="7" t="n"/>
      <c r="I117" s="16">
        <f>IF($E117="","",IF($E117="Marketing / sales (recorded)","6-yr split: audio yrs 1-3, audio-or-transcript yrs 4-6",IF($E117="Enrollment portion (recorded)","10 yr - enrollment record (SOA forms also 10 yr)","Best practice: keep with the client file")))</f>
        <v/>
      </c>
      <c r="J117" s="10">
        <f>IF(OR($A117="",$E117=""),"",IF($E117="Marketing / sales (recorded)",DATE(YEAR($A117)+6,MONTH($A117),DAY($A117)),IF($E117="Enrollment portion (recorded)",DATE(YEAR($A117)+10,MONTH($A117),DAY($A117)),"")))</f>
        <v/>
      </c>
      <c r="K117" s="7" t="n"/>
    </row>
    <row r="118">
      <c r="A118" s="12" t="n"/>
      <c r="B118" s="11" t="n"/>
      <c r="C118" s="11" t="n"/>
      <c r="D118" s="11" t="n"/>
      <c r="E118" s="11" t="n"/>
      <c r="F118" s="11" t="n"/>
      <c r="G118" s="11" t="n"/>
      <c r="H118" s="11" t="n"/>
      <c r="I118" s="17">
        <f>IF($E118="","",IF($E118="Marketing / sales (recorded)","6-yr split: audio yrs 1-3, audio-or-transcript yrs 4-6",IF($E118="Enrollment portion (recorded)","10 yr - enrollment record (SOA forms also 10 yr)","Best practice: keep with the client file")))</f>
        <v/>
      </c>
      <c r="J118" s="14">
        <f>IF(OR($A118="",$E118=""),"",IF($E118="Marketing / sales (recorded)",DATE(YEAR($A118)+6,MONTH($A118),DAY($A118)),IF($E118="Enrollment portion (recorded)",DATE(YEAR($A118)+10,MONTH($A118),DAY($A118)),"")))</f>
        <v/>
      </c>
      <c r="K118" s="11" t="n"/>
    </row>
    <row r="119">
      <c r="A119" s="8" t="n"/>
      <c r="B119" s="7" t="n"/>
      <c r="C119" s="7" t="n"/>
      <c r="D119" s="7" t="n"/>
      <c r="E119" s="7" t="n"/>
      <c r="F119" s="7" t="n"/>
      <c r="G119" s="7" t="n"/>
      <c r="H119" s="7" t="n"/>
      <c r="I119" s="16">
        <f>IF($E119="","",IF($E119="Marketing / sales (recorded)","6-yr split: audio yrs 1-3, audio-or-transcript yrs 4-6",IF($E119="Enrollment portion (recorded)","10 yr - enrollment record (SOA forms also 10 yr)","Best practice: keep with the client file")))</f>
        <v/>
      </c>
      <c r="J119" s="10">
        <f>IF(OR($A119="",$E119=""),"",IF($E119="Marketing / sales (recorded)",DATE(YEAR($A119)+6,MONTH($A119),DAY($A119)),IF($E119="Enrollment portion (recorded)",DATE(YEAR($A119)+10,MONTH($A119),DAY($A119)),"")))</f>
        <v/>
      </c>
      <c r="K119" s="7" t="n"/>
    </row>
    <row r="120">
      <c r="A120" s="12" t="n"/>
      <c r="B120" s="11" t="n"/>
      <c r="C120" s="11" t="n"/>
      <c r="D120" s="11" t="n"/>
      <c r="E120" s="11" t="n"/>
      <c r="F120" s="11" t="n"/>
      <c r="G120" s="11" t="n"/>
      <c r="H120" s="11" t="n"/>
      <c r="I120" s="17">
        <f>IF($E120="","",IF($E120="Marketing / sales (recorded)","6-yr split: audio yrs 1-3, audio-or-transcript yrs 4-6",IF($E120="Enrollment portion (recorded)","10 yr - enrollment record (SOA forms also 10 yr)","Best practice: keep with the client file")))</f>
        <v/>
      </c>
      <c r="J120" s="14">
        <f>IF(OR($A120="",$E120=""),"",IF($E120="Marketing / sales (recorded)",DATE(YEAR($A120)+6,MONTH($A120),DAY($A120)),IF($E120="Enrollment portion (recorded)",DATE(YEAR($A120)+10,MONTH($A120),DAY($A120)),"")))</f>
        <v/>
      </c>
      <c r="K120" s="11" t="n"/>
    </row>
    <row r="121">
      <c r="A121" s="8" t="n"/>
      <c r="B121" s="7" t="n"/>
      <c r="C121" s="7" t="n"/>
      <c r="D121" s="7" t="n"/>
      <c r="E121" s="7" t="n"/>
      <c r="F121" s="7" t="n"/>
      <c r="G121" s="7" t="n"/>
      <c r="H121" s="7" t="n"/>
      <c r="I121" s="16">
        <f>IF($E121="","",IF($E121="Marketing / sales (recorded)","6-yr split: audio yrs 1-3, audio-or-transcript yrs 4-6",IF($E121="Enrollment portion (recorded)","10 yr - enrollment record (SOA forms also 10 yr)","Best practice: keep with the client file")))</f>
        <v/>
      </c>
      <c r="J121" s="10">
        <f>IF(OR($A121="",$E121=""),"",IF($E121="Marketing / sales (recorded)",DATE(YEAR($A121)+6,MONTH($A121),DAY($A121)),IF($E121="Enrollment portion (recorded)",DATE(YEAR($A121)+10,MONTH($A121),DAY($A121)),"")))</f>
        <v/>
      </c>
      <c r="K121" s="7" t="n"/>
    </row>
    <row r="122">
      <c r="A122" s="12" t="n"/>
      <c r="B122" s="11" t="n"/>
      <c r="C122" s="11" t="n"/>
      <c r="D122" s="11" t="n"/>
      <c r="E122" s="11" t="n"/>
      <c r="F122" s="11" t="n"/>
      <c r="G122" s="11" t="n"/>
      <c r="H122" s="11" t="n"/>
      <c r="I122" s="17">
        <f>IF($E122="","",IF($E122="Marketing / sales (recorded)","6-yr split: audio yrs 1-3, audio-or-transcript yrs 4-6",IF($E122="Enrollment portion (recorded)","10 yr - enrollment record (SOA forms also 10 yr)","Best practice: keep with the client file")))</f>
        <v/>
      </c>
      <c r="J122" s="14">
        <f>IF(OR($A122="",$E122=""),"",IF($E122="Marketing / sales (recorded)",DATE(YEAR($A122)+6,MONTH($A122),DAY($A122)),IF($E122="Enrollment portion (recorded)",DATE(YEAR($A122)+10,MONTH($A122),DAY($A122)),"")))</f>
        <v/>
      </c>
      <c r="K122" s="11" t="n"/>
    </row>
    <row r="123">
      <c r="A123" s="8" t="n"/>
      <c r="B123" s="7" t="n"/>
      <c r="C123" s="7" t="n"/>
      <c r="D123" s="7" t="n"/>
      <c r="E123" s="7" t="n"/>
      <c r="F123" s="7" t="n"/>
      <c r="G123" s="7" t="n"/>
      <c r="H123" s="7" t="n"/>
      <c r="I123" s="16">
        <f>IF($E123="","",IF($E123="Marketing / sales (recorded)","6-yr split: audio yrs 1-3, audio-or-transcript yrs 4-6",IF($E123="Enrollment portion (recorded)","10 yr - enrollment record (SOA forms also 10 yr)","Best practice: keep with the client file")))</f>
        <v/>
      </c>
      <c r="J123" s="10">
        <f>IF(OR($A123="",$E123=""),"",IF($E123="Marketing / sales (recorded)",DATE(YEAR($A123)+6,MONTH($A123),DAY($A123)),IF($E123="Enrollment portion (recorded)",DATE(YEAR($A123)+10,MONTH($A123),DAY($A123)),"")))</f>
        <v/>
      </c>
      <c r="K123" s="7" t="n"/>
    </row>
    <row r="124">
      <c r="A124" s="12" t="n"/>
      <c r="B124" s="11" t="n"/>
      <c r="C124" s="11" t="n"/>
      <c r="D124" s="11" t="n"/>
      <c r="E124" s="11" t="n"/>
      <c r="F124" s="11" t="n"/>
      <c r="G124" s="11" t="n"/>
      <c r="H124" s="11" t="n"/>
      <c r="I124" s="17">
        <f>IF($E124="","",IF($E124="Marketing / sales (recorded)","6-yr split: audio yrs 1-3, audio-or-transcript yrs 4-6",IF($E124="Enrollment portion (recorded)","10 yr - enrollment record (SOA forms also 10 yr)","Best practice: keep with the client file")))</f>
        <v/>
      </c>
      <c r="J124" s="14">
        <f>IF(OR($A124="",$E124=""),"",IF($E124="Marketing / sales (recorded)",DATE(YEAR($A124)+6,MONTH($A124),DAY($A124)),IF($E124="Enrollment portion (recorded)",DATE(YEAR($A124)+10,MONTH($A124),DAY($A124)),"")))</f>
        <v/>
      </c>
      <c r="K124" s="11" t="n"/>
    </row>
    <row r="125">
      <c r="A125" s="8" t="n"/>
      <c r="B125" s="7" t="n"/>
      <c r="C125" s="7" t="n"/>
      <c r="D125" s="7" t="n"/>
      <c r="E125" s="7" t="n"/>
      <c r="F125" s="7" t="n"/>
      <c r="G125" s="7" t="n"/>
      <c r="H125" s="7" t="n"/>
      <c r="I125" s="16">
        <f>IF($E125="","",IF($E125="Marketing / sales (recorded)","6-yr split: audio yrs 1-3, audio-or-transcript yrs 4-6",IF($E125="Enrollment portion (recorded)","10 yr - enrollment record (SOA forms also 10 yr)","Best practice: keep with the client file")))</f>
        <v/>
      </c>
      <c r="J125" s="10">
        <f>IF(OR($A125="",$E125=""),"",IF($E125="Marketing / sales (recorded)",DATE(YEAR($A125)+6,MONTH($A125),DAY($A125)),IF($E125="Enrollment portion (recorded)",DATE(YEAR($A125)+10,MONTH($A125),DAY($A125)),"")))</f>
        <v/>
      </c>
      <c r="K125" s="7" t="n"/>
    </row>
    <row r="126">
      <c r="A126" s="12" t="n"/>
      <c r="B126" s="11" t="n"/>
      <c r="C126" s="11" t="n"/>
      <c r="D126" s="11" t="n"/>
      <c r="E126" s="11" t="n"/>
      <c r="F126" s="11" t="n"/>
      <c r="G126" s="11" t="n"/>
      <c r="H126" s="11" t="n"/>
      <c r="I126" s="17">
        <f>IF($E126="","",IF($E126="Marketing / sales (recorded)","6-yr split: audio yrs 1-3, audio-or-transcript yrs 4-6",IF($E126="Enrollment portion (recorded)","10 yr - enrollment record (SOA forms also 10 yr)","Best practice: keep with the client file")))</f>
        <v/>
      </c>
      <c r="J126" s="14">
        <f>IF(OR($A126="",$E126=""),"",IF($E126="Marketing / sales (recorded)",DATE(YEAR($A126)+6,MONTH($A126),DAY($A126)),IF($E126="Enrollment portion (recorded)",DATE(YEAR($A126)+10,MONTH($A126),DAY($A126)),"")))</f>
        <v/>
      </c>
      <c r="K126" s="11" t="n"/>
    </row>
    <row r="127">
      <c r="A127" s="8" t="n"/>
      <c r="B127" s="7" t="n"/>
      <c r="C127" s="7" t="n"/>
      <c r="D127" s="7" t="n"/>
      <c r="E127" s="7" t="n"/>
      <c r="F127" s="7" t="n"/>
      <c r="G127" s="7" t="n"/>
      <c r="H127" s="7" t="n"/>
      <c r="I127" s="16">
        <f>IF($E127="","",IF($E127="Marketing / sales (recorded)","6-yr split: audio yrs 1-3, audio-or-transcript yrs 4-6",IF($E127="Enrollment portion (recorded)","10 yr - enrollment record (SOA forms also 10 yr)","Best practice: keep with the client file")))</f>
        <v/>
      </c>
      <c r="J127" s="10">
        <f>IF(OR($A127="",$E127=""),"",IF($E127="Marketing / sales (recorded)",DATE(YEAR($A127)+6,MONTH($A127),DAY($A127)),IF($E127="Enrollment portion (recorded)",DATE(YEAR($A127)+10,MONTH($A127),DAY($A127)),"")))</f>
        <v/>
      </c>
      <c r="K127" s="7" t="n"/>
    </row>
    <row r="128">
      <c r="A128" s="12" t="n"/>
      <c r="B128" s="11" t="n"/>
      <c r="C128" s="11" t="n"/>
      <c r="D128" s="11" t="n"/>
      <c r="E128" s="11" t="n"/>
      <c r="F128" s="11" t="n"/>
      <c r="G128" s="11" t="n"/>
      <c r="H128" s="11" t="n"/>
      <c r="I128" s="17">
        <f>IF($E128="","",IF($E128="Marketing / sales (recorded)","6-yr split: audio yrs 1-3, audio-or-transcript yrs 4-6",IF($E128="Enrollment portion (recorded)","10 yr - enrollment record (SOA forms also 10 yr)","Best practice: keep with the client file")))</f>
        <v/>
      </c>
      <c r="J128" s="14">
        <f>IF(OR($A128="",$E128=""),"",IF($E128="Marketing / sales (recorded)",DATE(YEAR($A128)+6,MONTH($A128),DAY($A128)),IF($E128="Enrollment portion (recorded)",DATE(YEAR($A128)+10,MONTH($A128),DAY($A128)),"")))</f>
        <v/>
      </c>
      <c r="K128" s="11" t="n"/>
    </row>
    <row r="129">
      <c r="A129" s="8" t="n"/>
      <c r="B129" s="7" t="n"/>
      <c r="C129" s="7" t="n"/>
      <c r="D129" s="7" t="n"/>
      <c r="E129" s="7" t="n"/>
      <c r="F129" s="7" t="n"/>
      <c r="G129" s="7" t="n"/>
      <c r="H129" s="7" t="n"/>
      <c r="I129" s="16">
        <f>IF($E129="","",IF($E129="Marketing / sales (recorded)","6-yr split: audio yrs 1-3, audio-or-transcript yrs 4-6",IF($E129="Enrollment portion (recorded)","10 yr - enrollment record (SOA forms also 10 yr)","Best practice: keep with the client file")))</f>
        <v/>
      </c>
      <c r="J129" s="10">
        <f>IF(OR($A129="",$E129=""),"",IF($E129="Marketing / sales (recorded)",DATE(YEAR($A129)+6,MONTH($A129),DAY($A129)),IF($E129="Enrollment portion (recorded)",DATE(YEAR($A129)+10,MONTH($A129),DAY($A129)),"")))</f>
        <v/>
      </c>
      <c r="K129" s="7" t="n"/>
    </row>
    <row r="130">
      <c r="A130" s="12" t="n"/>
      <c r="B130" s="11" t="n"/>
      <c r="C130" s="11" t="n"/>
      <c r="D130" s="11" t="n"/>
      <c r="E130" s="11" t="n"/>
      <c r="F130" s="11" t="n"/>
      <c r="G130" s="11" t="n"/>
      <c r="H130" s="11" t="n"/>
      <c r="I130" s="17">
        <f>IF($E130="","",IF($E130="Marketing / sales (recorded)","6-yr split: audio yrs 1-3, audio-or-transcript yrs 4-6",IF($E130="Enrollment portion (recorded)","10 yr - enrollment record (SOA forms also 10 yr)","Best practice: keep with the client file")))</f>
        <v/>
      </c>
      <c r="J130" s="14">
        <f>IF(OR($A130="",$E130=""),"",IF($E130="Marketing / sales (recorded)",DATE(YEAR($A130)+6,MONTH($A130),DAY($A130)),IF($E130="Enrollment portion (recorded)",DATE(YEAR($A130)+10,MONTH($A130),DAY($A130)),"")))</f>
        <v/>
      </c>
      <c r="K130" s="11" t="n"/>
    </row>
    <row r="131">
      <c r="A131" s="8" t="n"/>
      <c r="B131" s="7" t="n"/>
      <c r="C131" s="7" t="n"/>
      <c r="D131" s="7" t="n"/>
      <c r="E131" s="7" t="n"/>
      <c r="F131" s="7" t="n"/>
      <c r="G131" s="7" t="n"/>
      <c r="H131" s="7" t="n"/>
      <c r="I131" s="16">
        <f>IF($E131="","",IF($E131="Marketing / sales (recorded)","6-yr split: audio yrs 1-3, audio-or-transcript yrs 4-6",IF($E131="Enrollment portion (recorded)","10 yr - enrollment record (SOA forms also 10 yr)","Best practice: keep with the client file")))</f>
        <v/>
      </c>
      <c r="J131" s="10">
        <f>IF(OR($A131="",$E131=""),"",IF($E131="Marketing / sales (recorded)",DATE(YEAR($A131)+6,MONTH($A131),DAY($A131)),IF($E131="Enrollment portion (recorded)",DATE(YEAR($A131)+10,MONTH($A131),DAY($A131)),"")))</f>
        <v/>
      </c>
      <c r="K131" s="7" t="n"/>
    </row>
    <row r="132">
      <c r="A132" s="12" t="n"/>
      <c r="B132" s="11" t="n"/>
      <c r="C132" s="11" t="n"/>
      <c r="D132" s="11" t="n"/>
      <c r="E132" s="11" t="n"/>
      <c r="F132" s="11" t="n"/>
      <c r="G132" s="11" t="n"/>
      <c r="H132" s="11" t="n"/>
      <c r="I132" s="17">
        <f>IF($E132="","",IF($E132="Marketing / sales (recorded)","6-yr split: audio yrs 1-3, audio-or-transcript yrs 4-6",IF($E132="Enrollment portion (recorded)","10 yr - enrollment record (SOA forms also 10 yr)","Best practice: keep with the client file")))</f>
        <v/>
      </c>
      <c r="J132" s="14">
        <f>IF(OR($A132="",$E132=""),"",IF($E132="Marketing / sales (recorded)",DATE(YEAR($A132)+6,MONTH($A132),DAY($A132)),IF($E132="Enrollment portion (recorded)",DATE(YEAR($A132)+10,MONTH($A132),DAY($A132)),"")))</f>
        <v/>
      </c>
      <c r="K132" s="11" t="n"/>
    </row>
    <row r="133">
      <c r="A133" s="8" t="n"/>
      <c r="B133" s="7" t="n"/>
      <c r="C133" s="7" t="n"/>
      <c r="D133" s="7" t="n"/>
      <c r="E133" s="7" t="n"/>
      <c r="F133" s="7" t="n"/>
      <c r="G133" s="7" t="n"/>
      <c r="H133" s="7" t="n"/>
      <c r="I133" s="16">
        <f>IF($E133="","",IF($E133="Marketing / sales (recorded)","6-yr split: audio yrs 1-3, audio-or-transcript yrs 4-6",IF($E133="Enrollment portion (recorded)","10 yr - enrollment record (SOA forms also 10 yr)","Best practice: keep with the client file")))</f>
        <v/>
      </c>
      <c r="J133" s="10">
        <f>IF(OR($A133="",$E133=""),"",IF($E133="Marketing / sales (recorded)",DATE(YEAR($A133)+6,MONTH($A133),DAY($A133)),IF($E133="Enrollment portion (recorded)",DATE(YEAR($A133)+10,MONTH($A133),DAY($A133)),"")))</f>
        <v/>
      </c>
      <c r="K133" s="7" t="n"/>
    </row>
    <row r="134">
      <c r="A134" s="12" t="n"/>
      <c r="B134" s="11" t="n"/>
      <c r="C134" s="11" t="n"/>
      <c r="D134" s="11" t="n"/>
      <c r="E134" s="11" t="n"/>
      <c r="F134" s="11" t="n"/>
      <c r="G134" s="11" t="n"/>
      <c r="H134" s="11" t="n"/>
      <c r="I134" s="17">
        <f>IF($E134="","",IF($E134="Marketing / sales (recorded)","6-yr split: audio yrs 1-3, audio-or-transcript yrs 4-6",IF($E134="Enrollment portion (recorded)","10 yr - enrollment record (SOA forms also 10 yr)","Best practice: keep with the client file")))</f>
        <v/>
      </c>
      <c r="J134" s="14">
        <f>IF(OR($A134="",$E134=""),"",IF($E134="Marketing / sales (recorded)",DATE(YEAR($A134)+6,MONTH($A134),DAY($A134)),IF($E134="Enrollment portion (recorded)",DATE(YEAR($A134)+10,MONTH($A134),DAY($A134)),"")))</f>
        <v/>
      </c>
      <c r="K134" s="11" t="n"/>
    </row>
    <row r="135">
      <c r="A135" s="8" t="n"/>
      <c r="B135" s="7" t="n"/>
      <c r="C135" s="7" t="n"/>
      <c r="D135" s="7" t="n"/>
      <c r="E135" s="7" t="n"/>
      <c r="F135" s="7" t="n"/>
      <c r="G135" s="7" t="n"/>
      <c r="H135" s="7" t="n"/>
      <c r="I135" s="16">
        <f>IF($E135="","",IF($E135="Marketing / sales (recorded)","6-yr split: audio yrs 1-3, audio-or-transcript yrs 4-6",IF($E135="Enrollment portion (recorded)","10 yr - enrollment record (SOA forms also 10 yr)","Best practice: keep with the client file")))</f>
        <v/>
      </c>
      <c r="J135" s="10">
        <f>IF(OR($A135="",$E135=""),"",IF($E135="Marketing / sales (recorded)",DATE(YEAR($A135)+6,MONTH($A135),DAY($A135)),IF($E135="Enrollment portion (recorded)",DATE(YEAR($A135)+10,MONTH($A135),DAY($A135)),"")))</f>
        <v/>
      </c>
      <c r="K135" s="7" t="n"/>
    </row>
    <row r="136">
      <c r="A136" s="12" t="n"/>
      <c r="B136" s="11" t="n"/>
      <c r="C136" s="11" t="n"/>
      <c r="D136" s="11" t="n"/>
      <c r="E136" s="11" t="n"/>
      <c r="F136" s="11" t="n"/>
      <c r="G136" s="11" t="n"/>
      <c r="H136" s="11" t="n"/>
      <c r="I136" s="17">
        <f>IF($E136="","",IF($E136="Marketing / sales (recorded)","6-yr split: audio yrs 1-3, audio-or-transcript yrs 4-6",IF($E136="Enrollment portion (recorded)","10 yr - enrollment record (SOA forms also 10 yr)","Best practice: keep with the client file")))</f>
        <v/>
      </c>
      <c r="J136" s="14">
        <f>IF(OR($A136="",$E136=""),"",IF($E136="Marketing / sales (recorded)",DATE(YEAR($A136)+6,MONTH($A136),DAY($A136)),IF($E136="Enrollment portion (recorded)",DATE(YEAR($A136)+10,MONTH($A136),DAY($A136)),"")))</f>
        <v/>
      </c>
      <c r="K136" s="11" t="n"/>
    </row>
    <row r="137">
      <c r="A137" s="8" t="n"/>
      <c r="B137" s="7" t="n"/>
      <c r="C137" s="7" t="n"/>
      <c r="D137" s="7" t="n"/>
      <c r="E137" s="7" t="n"/>
      <c r="F137" s="7" t="n"/>
      <c r="G137" s="7" t="n"/>
      <c r="H137" s="7" t="n"/>
      <c r="I137" s="16">
        <f>IF($E137="","",IF($E137="Marketing / sales (recorded)","6-yr split: audio yrs 1-3, audio-or-transcript yrs 4-6",IF($E137="Enrollment portion (recorded)","10 yr - enrollment record (SOA forms also 10 yr)","Best practice: keep with the client file")))</f>
        <v/>
      </c>
      <c r="J137" s="10">
        <f>IF(OR($A137="",$E137=""),"",IF($E137="Marketing / sales (recorded)",DATE(YEAR($A137)+6,MONTH($A137),DAY($A137)),IF($E137="Enrollment portion (recorded)",DATE(YEAR($A137)+10,MONTH($A137),DAY($A137)),"")))</f>
        <v/>
      </c>
      <c r="K137" s="7" t="n"/>
    </row>
    <row r="138">
      <c r="A138" s="12" t="n"/>
      <c r="B138" s="11" t="n"/>
      <c r="C138" s="11" t="n"/>
      <c r="D138" s="11" t="n"/>
      <c r="E138" s="11" t="n"/>
      <c r="F138" s="11" t="n"/>
      <c r="G138" s="11" t="n"/>
      <c r="H138" s="11" t="n"/>
      <c r="I138" s="17">
        <f>IF($E138="","",IF($E138="Marketing / sales (recorded)","6-yr split: audio yrs 1-3, audio-or-transcript yrs 4-6",IF($E138="Enrollment portion (recorded)","10 yr - enrollment record (SOA forms also 10 yr)","Best practice: keep with the client file")))</f>
        <v/>
      </c>
      <c r="J138" s="14">
        <f>IF(OR($A138="",$E138=""),"",IF($E138="Marketing / sales (recorded)",DATE(YEAR($A138)+6,MONTH($A138),DAY($A138)),IF($E138="Enrollment portion (recorded)",DATE(YEAR($A138)+10,MONTH($A138),DAY($A138)),"")))</f>
        <v/>
      </c>
      <c r="K138" s="11" t="n"/>
    </row>
    <row r="139">
      <c r="A139" s="8" t="n"/>
      <c r="B139" s="7" t="n"/>
      <c r="C139" s="7" t="n"/>
      <c r="D139" s="7" t="n"/>
      <c r="E139" s="7" t="n"/>
      <c r="F139" s="7" t="n"/>
      <c r="G139" s="7" t="n"/>
      <c r="H139" s="7" t="n"/>
      <c r="I139" s="16">
        <f>IF($E139="","",IF($E139="Marketing / sales (recorded)","6-yr split: audio yrs 1-3, audio-or-transcript yrs 4-6",IF($E139="Enrollment portion (recorded)","10 yr - enrollment record (SOA forms also 10 yr)","Best practice: keep with the client file")))</f>
        <v/>
      </c>
      <c r="J139" s="10">
        <f>IF(OR($A139="",$E139=""),"",IF($E139="Marketing / sales (recorded)",DATE(YEAR($A139)+6,MONTH($A139),DAY($A139)),IF($E139="Enrollment portion (recorded)",DATE(YEAR($A139)+10,MONTH($A139),DAY($A139)),"")))</f>
        <v/>
      </c>
      <c r="K139" s="7" t="n"/>
    </row>
    <row r="140">
      <c r="A140" s="12" t="n"/>
      <c r="B140" s="11" t="n"/>
      <c r="C140" s="11" t="n"/>
      <c r="D140" s="11" t="n"/>
      <c r="E140" s="11" t="n"/>
      <c r="F140" s="11" t="n"/>
      <c r="G140" s="11" t="n"/>
      <c r="H140" s="11" t="n"/>
      <c r="I140" s="17">
        <f>IF($E140="","",IF($E140="Marketing / sales (recorded)","6-yr split: audio yrs 1-3, audio-or-transcript yrs 4-6",IF($E140="Enrollment portion (recorded)","10 yr - enrollment record (SOA forms also 10 yr)","Best practice: keep with the client file")))</f>
        <v/>
      </c>
      <c r="J140" s="14">
        <f>IF(OR($A140="",$E140=""),"",IF($E140="Marketing / sales (recorded)",DATE(YEAR($A140)+6,MONTH($A140),DAY($A140)),IF($E140="Enrollment portion (recorded)",DATE(YEAR($A140)+10,MONTH($A140),DAY($A140)),"")))</f>
        <v/>
      </c>
      <c r="K140" s="11" t="n"/>
    </row>
    <row r="141">
      <c r="A141" s="8" t="n"/>
      <c r="B141" s="7" t="n"/>
      <c r="C141" s="7" t="n"/>
      <c r="D141" s="7" t="n"/>
      <c r="E141" s="7" t="n"/>
      <c r="F141" s="7" t="n"/>
      <c r="G141" s="7" t="n"/>
      <c r="H141" s="7" t="n"/>
      <c r="I141" s="16">
        <f>IF($E141="","",IF($E141="Marketing / sales (recorded)","6-yr split: audio yrs 1-3, audio-or-transcript yrs 4-6",IF($E141="Enrollment portion (recorded)","10 yr - enrollment record (SOA forms also 10 yr)","Best practice: keep with the client file")))</f>
        <v/>
      </c>
      <c r="J141" s="10">
        <f>IF(OR($A141="",$E141=""),"",IF($E141="Marketing / sales (recorded)",DATE(YEAR($A141)+6,MONTH($A141),DAY($A141)),IF($E141="Enrollment portion (recorded)",DATE(YEAR($A141)+10,MONTH($A141),DAY($A141)),"")))</f>
        <v/>
      </c>
      <c r="K141" s="7" t="n"/>
    </row>
    <row r="142">
      <c r="A142" s="12" t="n"/>
      <c r="B142" s="11" t="n"/>
      <c r="C142" s="11" t="n"/>
      <c r="D142" s="11" t="n"/>
      <c r="E142" s="11" t="n"/>
      <c r="F142" s="11" t="n"/>
      <c r="G142" s="11" t="n"/>
      <c r="H142" s="11" t="n"/>
      <c r="I142" s="17">
        <f>IF($E142="","",IF($E142="Marketing / sales (recorded)","6-yr split: audio yrs 1-3, audio-or-transcript yrs 4-6",IF($E142="Enrollment portion (recorded)","10 yr - enrollment record (SOA forms also 10 yr)","Best practice: keep with the client file")))</f>
        <v/>
      </c>
      <c r="J142" s="14">
        <f>IF(OR($A142="",$E142=""),"",IF($E142="Marketing / sales (recorded)",DATE(YEAR($A142)+6,MONTH($A142),DAY($A142)),IF($E142="Enrollment portion (recorded)",DATE(YEAR($A142)+10,MONTH($A142),DAY($A142)),"")))</f>
        <v/>
      </c>
      <c r="K142" s="11" t="n"/>
    </row>
    <row r="143">
      <c r="A143" s="8" t="n"/>
      <c r="B143" s="7" t="n"/>
      <c r="C143" s="7" t="n"/>
      <c r="D143" s="7" t="n"/>
      <c r="E143" s="7" t="n"/>
      <c r="F143" s="7" t="n"/>
      <c r="G143" s="7" t="n"/>
      <c r="H143" s="7" t="n"/>
      <c r="I143" s="16">
        <f>IF($E143="","",IF($E143="Marketing / sales (recorded)","6-yr split: audio yrs 1-3, audio-or-transcript yrs 4-6",IF($E143="Enrollment portion (recorded)","10 yr - enrollment record (SOA forms also 10 yr)","Best practice: keep with the client file")))</f>
        <v/>
      </c>
      <c r="J143" s="10">
        <f>IF(OR($A143="",$E143=""),"",IF($E143="Marketing / sales (recorded)",DATE(YEAR($A143)+6,MONTH($A143),DAY($A143)),IF($E143="Enrollment portion (recorded)",DATE(YEAR($A143)+10,MONTH($A143),DAY($A143)),"")))</f>
        <v/>
      </c>
      <c r="K143" s="7" t="n"/>
    </row>
    <row r="144">
      <c r="A144" s="12" t="n"/>
      <c r="B144" s="11" t="n"/>
      <c r="C144" s="11" t="n"/>
      <c r="D144" s="11" t="n"/>
      <c r="E144" s="11" t="n"/>
      <c r="F144" s="11" t="n"/>
      <c r="G144" s="11" t="n"/>
      <c r="H144" s="11" t="n"/>
      <c r="I144" s="17">
        <f>IF($E144="","",IF($E144="Marketing / sales (recorded)","6-yr split: audio yrs 1-3, audio-or-transcript yrs 4-6",IF($E144="Enrollment portion (recorded)","10 yr - enrollment record (SOA forms also 10 yr)","Best practice: keep with the client file")))</f>
        <v/>
      </c>
      <c r="J144" s="14">
        <f>IF(OR($A144="",$E144=""),"",IF($E144="Marketing / sales (recorded)",DATE(YEAR($A144)+6,MONTH($A144),DAY($A144)),IF($E144="Enrollment portion (recorded)",DATE(YEAR($A144)+10,MONTH($A144),DAY($A144)),"")))</f>
        <v/>
      </c>
      <c r="K144" s="11" t="n"/>
    </row>
    <row r="145">
      <c r="A145" s="8" t="n"/>
      <c r="B145" s="7" t="n"/>
      <c r="C145" s="7" t="n"/>
      <c r="D145" s="7" t="n"/>
      <c r="E145" s="7" t="n"/>
      <c r="F145" s="7" t="n"/>
      <c r="G145" s="7" t="n"/>
      <c r="H145" s="7" t="n"/>
      <c r="I145" s="16">
        <f>IF($E145="","",IF($E145="Marketing / sales (recorded)","6-yr split: audio yrs 1-3, audio-or-transcript yrs 4-6",IF($E145="Enrollment portion (recorded)","10 yr - enrollment record (SOA forms also 10 yr)","Best practice: keep with the client file")))</f>
        <v/>
      </c>
      <c r="J145" s="10">
        <f>IF(OR($A145="",$E145=""),"",IF($E145="Marketing / sales (recorded)",DATE(YEAR($A145)+6,MONTH($A145),DAY($A145)),IF($E145="Enrollment portion (recorded)",DATE(YEAR($A145)+10,MONTH($A145),DAY($A145)),"")))</f>
        <v/>
      </c>
      <c r="K145" s="7" t="n"/>
    </row>
    <row r="146">
      <c r="A146" s="12" t="n"/>
      <c r="B146" s="11" t="n"/>
      <c r="C146" s="11" t="n"/>
      <c r="D146" s="11" t="n"/>
      <c r="E146" s="11" t="n"/>
      <c r="F146" s="11" t="n"/>
      <c r="G146" s="11" t="n"/>
      <c r="H146" s="11" t="n"/>
      <c r="I146" s="17">
        <f>IF($E146="","",IF($E146="Marketing / sales (recorded)","6-yr split: audio yrs 1-3, audio-or-transcript yrs 4-6",IF($E146="Enrollment portion (recorded)","10 yr - enrollment record (SOA forms also 10 yr)","Best practice: keep with the client file")))</f>
        <v/>
      </c>
      <c r="J146" s="14">
        <f>IF(OR($A146="",$E146=""),"",IF($E146="Marketing / sales (recorded)",DATE(YEAR($A146)+6,MONTH($A146),DAY($A146)),IF($E146="Enrollment portion (recorded)",DATE(YEAR($A146)+10,MONTH($A146),DAY($A146)),"")))</f>
        <v/>
      </c>
      <c r="K146" s="11" t="n"/>
    </row>
    <row r="147">
      <c r="A147" s="8" t="n"/>
      <c r="B147" s="7" t="n"/>
      <c r="C147" s="7" t="n"/>
      <c r="D147" s="7" t="n"/>
      <c r="E147" s="7" t="n"/>
      <c r="F147" s="7" t="n"/>
      <c r="G147" s="7" t="n"/>
      <c r="H147" s="7" t="n"/>
      <c r="I147" s="16">
        <f>IF($E147="","",IF($E147="Marketing / sales (recorded)","6-yr split: audio yrs 1-3, audio-or-transcript yrs 4-6",IF($E147="Enrollment portion (recorded)","10 yr - enrollment record (SOA forms also 10 yr)","Best practice: keep with the client file")))</f>
        <v/>
      </c>
      <c r="J147" s="10">
        <f>IF(OR($A147="",$E147=""),"",IF($E147="Marketing / sales (recorded)",DATE(YEAR($A147)+6,MONTH($A147),DAY($A147)),IF($E147="Enrollment portion (recorded)",DATE(YEAR($A147)+10,MONTH($A147),DAY($A147)),"")))</f>
        <v/>
      </c>
      <c r="K147" s="7" t="n"/>
    </row>
    <row r="148">
      <c r="A148" s="12" t="n"/>
      <c r="B148" s="11" t="n"/>
      <c r="C148" s="11" t="n"/>
      <c r="D148" s="11" t="n"/>
      <c r="E148" s="11" t="n"/>
      <c r="F148" s="11" t="n"/>
      <c r="G148" s="11" t="n"/>
      <c r="H148" s="11" t="n"/>
      <c r="I148" s="17">
        <f>IF($E148="","",IF($E148="Marketing / sales (recorded)","6-yr split: audio yrs 1-3, audio-or-transcript yrs 4-6",IF($E148="Enrollment portion (recorded)","10 yr - enrollment record (SOA forms also 10 yr)","Best practice: keep with the client file")))</f>
        <v/>
      </c>
      <c r="J148" s="14">
        <f>IF(OR($A148="",$E148=""),"",IF($E148="Marketing / sales (recorded)",DATE(YEAR($A148)+6,MONTH($A148),DAY($A148)),IF($E148="Enrollment portion (recorded)",DATE(YEAR($A148)+10,MONTH($A148),DAY($A148)),"")))</f>
        <v/>
      </c>
      <c r="K148" s="11" t="n"/>
    </row>
    <row r="149">
      <c r="A149" s="8" t="n"/>
      <c r="B149" s="7" t="n"/>
      <c r="C149" s="7" t="n"/>
      <c r="D149" s="7" t="n"/>
      <c r="E149" s="7" t="n"/>
      <c r="F149" s="7" t="n"/>
      <c r="G149" s="7" t="n"/>
      <c r="H149" s="7" t="n"/>
      <c r="I149" s="16">
        <f>IF($E149="","",IF($E149="Marketing / sales (recorded)","6-yr split: audio yrs 1-3, audio-or-transcript yrs 4-6",IF($E149="Enrollment portion (recorded)","10 yr - enrollment record (SOA forms also 10 yr)","Best practice: keep with the client file")))</f>
        <v/>
      </c>
      <c r="J149" s="10">
        <f>IF(OR($A149="",$E149=""),"",IF($E149="Marketing / sales (recorded)",DATE(YEAR($A149)+6,MONTH($A149),DAY($A149)),IF($E149="Enrollment portion (recorded)",DATE(YEAR($A149)+10,MONTH($A149),DAY($A149)),"")))</f>
        <v/>
      </c>
      <c r="K149" s="7" t="n"/>
    </row>
    <row r="150">
      <c r="A150" s="12" t="n"/>
      <c r="B150" s="11" t="n"/>
      <c r="C150" s="11" t="n"/>
      <c r="D150" s="11" t="n"/>
      <c r="E150" s="11" t="n"/>
      <c r="F150" s="11" t="n"/>
      <c r="G150" s="11" t="n"/>
      <c r="H150" s="11" t="n"/>
      <c r="I150" s="17">
        <f>IF($E150="","",IF($E150="Marketing / sales (recorded)","6-yr split: audio yrs 1-3, audio-or-transcript yrs 4-6",IF($E150="Enrollment portion (recorded)","10 yr - enrollment record (SOA forms also 10 yr)","Best practice: keep with the client file")))</f>
        <v/>
      </c>
      <c r="J150" s="14">
        <f>IF(OR($A150="",$E150=""),"",IF($E150="Marketing / sales (recorded)",DATE(YEAR($A150)+6,MONTH($A150),DAY($A150)),IF($E150="Enrollment portion (recorded)",DATE(YEAR($A150)+10,MONTH($A150),DAY($A150)),"")))</f>
        <v/>
      </c>
      <c r="K150" s="11" t="n"/>
    </row>
    <row r="151">
      <c r="A151" s="8" t="n"/>
      <c r="B151" s="7" t="n"/>
      <c r="C151" s="7" t="n"/>
      <c r="D151" s="7" t="n"/>
      <c r="E151" s="7" t="n"/>
      <c r="F151" s="7" t="n"/>
      <c r="G151" s="7" t="n"/>
      <c r="H151" s="7" t="n"/>
      <c r="I151" s="16">
        <f>IF($E151="","",IF($E151="Marketing / sales (recorded)","6-yr split: audio yrs 1-3, audio-or-transcript yrs 4-6",IF($E151="Enrollment portion (recorded)","10 yr - enrollment record (SOA forms also 10 yr)","Best practice: keep with the client file")))</f>
        <v/>
      </c>
      <c r="J151" s="10">
        <f>IF(OR($A151="",$E151=""),"",IF($E151="Marketing / sales (recorded)",DATE(YEAR($A151)+6,MONTH($A151),DAY($A151)),IF($E151="Enrollment portion (recorded)",DATE(YEAR($A151)+10,MONTH($A151),DAY($A151)),"")))</f>
        <v/>
      </c>
      <c r="K151" s="7" t="n"/>
    </row>
    <row r="152">
      <c r="A152" s="12" t="n"/>
      <c r="B152" s="11" t="n"/>
      <c r="C152" s="11" t="n"/>
      <c r="D152" s="11" t="n"/>
      <c r="E152" s="11" t="n"/>
      <c r="F152" s="11" t="n"/>
      <c r="G152" s="11" t="n"/>
      <c r="H152" s="11" t="n"/>
      <c r="I152" s="17">
        <f>IF($E152="","",IF($E152="Marketing / sales (recorded)","6-yr split: audio yrs 1-3, audio-or-transcript yrs 4-6",IF($E152="Enrollment portion (recorded)","10 yr - enrollment record (SOA forms also 10 yr)","Best practice: keep with the client file")))</f>
        <v/>
      </c>
      <c r="J152" s="14">
        <f>IF(OR($A152="",$E152=""),"",IF($E152="Marketing / sales (recorded)",DATE(YEAR($A152)+6,MONTH($A152),DAY($A152)),IF($E152="Enrollment portion (recorded)",DATE(YEAR($A152)+10,MONTH($A152),DAY($A152)),"")))</f>
        <v/>
      </c>
      <c r="K152" s="11" t="n"/>
    </row>
    <row r="153">
      <c r="A153" s="8" t="n"/>
      <c r="B153" s="7" t="n"/>
      <c r="C153" s="7" t="n"/>
      <c r="D153" s="7" t="n"/>
      <c r="E153" s="7" t="n"/>
      <c r="F153" s="7" t="n"/>
      <c r="G153" s="7" t="n"/>
      <c r="H153" s="7" t="n"/>
      <c r="I153" s="16">
        <f>IF($E153="","",IF($E153="Marketing / sales (recorded)","6-yr split: audio yrs 1-3, audio-or-transcript yrs 4-6",IF($E153="Enrollment portion (recorded)","10 yr - enrollment record (SOA forms also 10 yr)","Best practice: keep with the client file")))</f>
        <v/>
      </c>
      <c r="J153" s="10">
        <f>IF(OR($A153="",$E153=""),"",IF($E153="Marketing / sales (recorded)",DATE(YEAR($A153)+6,MONTH($A153),DAY($A153)),IF($E153="Enrollment portion (recorded)",DATE(YEAR($A153)+10,MONTH($A153),DAY($A153)),"")))</f>
        <v/>
      </c>
      <c r="K153" s="7" t="n"/>
    </row>
    <row r="154">
      <c r="A154" s="12" t="n"/>
      <c r="B154" s="11" t="n"/>
      <c r="C154" s="11" t="n"/>
      <c r="D154" s="11" t="n"/>
      <c r="E154" s="11" t="n"/>
      <c r="F154" s="11" t="n"/>
      <c r="G154" s="11" t="n"/>
      <c r="H154" s="11" t="n"/>
      <c r="I154" s="17">
        <f>IF($E154="","",IF($E154="Marketing / sales (recorded)","6-yr split: audio yrs 1-3, audio-or-transcript yrs 4-6",IF($E154="Enrollment portion (recorded)","10 yr - enrollment record (SOA forms also 10 yr)","Best practice: keep with the client file")))</f>
        <v/>
      </c>
      <c r="J154" s="14">
        <f>IF(OR($A154="",$E154=""),"",IF($E154="Marketing / sales (recorded)",DATE(YEAR($A154)+6,MONTH($A154),DAY($A154)),IF($E154="Enrollment portion (recorded)",DATE(YEAR($A154)+10,MONTH($A154),DAY($A154)),"")))</f>
        <v/>
      </c>
      <c r="K154" s="11" t="n"/>
    </row>
    <row r="155">
      <c r="A155" s="8" t="n"/>
      <c r="B155" s="7" t="n"/>
      <c r="C155" s="7" t="n"/>
      <c r="D155" s="7" t="n"/>
      <c r="E155" s="7" t="n"/>
      <c r="F155" s="7" t="n"/>
      <c r="G155" s="7" t="n"/>
      <c r="H155" s="7" t="n"/>
      <c r="I155" s="16">
        <f>IF($E155="","",IF($E155="Marketing / sales (recorded)","6-yr split: audio yrs 1-3, audio-or-transcript yrs 4-6",IF($E155="Enrollment portion (recorded)","10 yr - enrollment record (SOA forms also 10 yr)","Best practice: keep with the client file")))</f>
        <v/>
      </c>
      <c r="J155" s="10">
        <f>IF(OR($A155="",$E155=""),"",IF($E155="Marketing / sales (recorded)",DATE(YEAR($A155)+6,MONTH($A155),DAY($A155)),IF($E155="Enrollment portion (recorded)",DATE(YEAR($A155)+10,MONTH($A155),DAY($A155)),"")))</f>
        <v/>
      </c>
      <c r="K155" s="7" t="n"/>
    </row>
    <row r="156">
      <c r="A156" s="12" t="n"/>
      <c r="B156" s="11" t="n"/>
      <c r="C156" s="11" t="n"/>
      <c r="D156" s="11" t="n"/>
      <c r="E156" s="11" t="n"/>
      <c r="F156" s="11" t="n"/>
      <c r="G156" s="11" t="n"/>
      <c r="H156" s="11" t="n"/>
      <c r="I156" s="17">
        <f>IF($E156="","",IF($E156="Marketing / sales (recorded)","6-yr split: audio yrs 1-3, audio-or-transcript yrs 4-6",IF($E156="Enrollment portion (recorded)","10 yr - enrollment record (SOA forms also 10 yr)","Best practice: keep with the client file")))</f>
        <v/>
      </c>
      <c r="J156" s="14">
        <f>IF(OR($A156="",$E156=""),"",IF($E156="Marketing / sales (recorded)",DATE(YEAR($A156)+6,MONTH($A156),DAY($A156)),IF($E156="Enrollment portion (recorded)",DATE(YEAR($A156)+10,MONTH($A156),DAY($A156)),"")))</f>
        <v/>
      </c>
      <c r="K156" s="11" t="n"/>
    </row>
    <row r="157">
      <c r="A157" s="8" t="n"/>
      <c r="B157" s="7" t="n"/>
      <c r="C157" s="7" t="n"/>
      <c r="D157" s="7" t="n"/>
      <c r="E157" s="7" t="n"/>
      <c r="F157" s="7" t="n"/>
      <c r="G157" s="7" t="n"/>
      <c r="H157" s="7" t="n"/>
      <c r="I157" s="16">
        <f>IF($E157="","",IF($E157="Marketing / sales (recorded)","6-yr split: audio yrs 1-3, audio-or-transcript yrs 4-6",IF($E157="Enrollment portion (recorded)","10 yr - enrollment record (SOA forms also 10 yr)","Best practice: keep with the client file")))</f>
        <v/>
      </c>
      <c r="J157" s="10">
        <f>IF(OR($A157="",$E157=""),"",IF($E157="Marketing / sales (recorded)",DATE(YEAR($A157)+6,MONTH($A157),DAY($A157)),IF($E157="Enrollment portion (recorded)",DATE(YEAR($A157)+10,MONTH($A157),DAY($A157)),"")))</f>
        <v/>
      </c>
      <c r="K157" s="7" t="n"/>
    </row>
    <row r="158">
      <c r="A158" s="12" t="n"/>
      <c r="B158" s="11" t="n"/>
      <c r="C158" s="11" t="n"/>
      <c r="D158" s="11" t="n"/>
      <c r="E158" s="11" t="n"/>
      <c r="F158" s="11" t="n"/>
      <c r="G158" s="11" t="n"/>
      <c r="H158" s="11" t="n"/>
      <c r="I158" s="17">
        <f>IF($E158="","",IF($E158="Marketing / sales (recorded)","6-yr split: audio yrs 1-3, audio-or-transcript yrs 4-6",IF($E158="Enrollment portion (recorded)","10 yr - enrollment record (SOA forms also 10 yr)","Best practice: keep with the client file")))</f>
        <v/>
      </c>
      <c r="J158" s="14">
        <f>IF(OR($A158="",$E158=""),"",IF($E158="Marketing / sales (recorded)",DATE(YEAR($A158)+6,MONTH($A158),DAY($A158)),IF($E158="Enrollment portion (recorded)",DATE(YEAR($A158)+10,MONTH($A158),DAY($A158)),"")))</f>
        <v/>
      </c>
      <c r="K158" s="11" t="n"/>
    </row>
    <row r="159">
      <c r="A159" s="8" t="n"/>
      <c r="B159" s="7" t="n"/>
      <c r="C159" s="7" t="n"/>
      <c r="D159" s="7" t="n"/>
      <c r="E159" s="7" t="n"/>
      <c r="F159" s="7" t="n"/>
      <c r="G159" s="7" t="n"/>
      <c r="H159" s="7" t="n"/>
      <c r="I159" s="16">
        <f>IF($E159="","",IF($E159="Marketing / sales (recorded)","6-yr split: audio yrs 1-3, audio-or-transcript yrs 4-6",IF($E159="Enrollment portion (recorded)","10 yr - enrollment record (SOA forms also 10 yr)","Best practice: keep with the client file")))</f>
        <v/>
      </c>
      <c r="J159" s="10">
        <f>IF(OR($A159="",$E159=""),"",IF($E159="Marketing / sales (recorded)",DATE(YEAR($A159)+6,MONTH($A159),DAY($A159)),IF($E159="Enrollment portion (recorded)",DATE(YEAR($A159)+10,MONTH($A159),DAY($A159)),"")))</f>
        <v/>
      </c>
      <c r="K159" s="7" t="n"/>
    </row>
    <row r="160">
      <c r="A160" s="12" t="n"/>
      <c r="B160" s="11" t="n"/>
      <c r="C160" s="11" t="n"/>
      <c r="D160" s="11" t="n"/>
      <c r="E160" s="11" t="n"/>
      <c r="F160" s="11" t="n"/>
      <c r="G160" s="11" t="n"/>
      <c r="H160" s="11" t="n"/>
      <c r="I160" s="17">
        <f>IF($E160="","",IF($E160="Marketing / sales (recorded)","6-yr split: audio yrs 1-3, audio-or-transcript yrs 4-6",IF($E160="Enrollment portion (recorded)","10 yr - enrollment record (SOA forms also 10 yr)","Best practice: keep with the client file")))</f>
        <v/>
      </c>
      <c r="J160" s="14">
        <f>IF(OR($A160="",$E160=""),"",IF($E160="Marketing / sales (recorded)",DATE(YEAR($A160)+6,MONTH($A160),DAY($A160)),IF($E160="Enrollment portion (recorded)",DATE(YEAR($A160)+10,MONTH($A160),DAY($A160)),"")))</f>
        <v/>
      </c>
      <c r="K160" s="11" t="n"/>
    </row>
    <row r="161">
      <c r="A161" s="8" t="n"/>
      <c r="B161" s="7" t="n"/>
      <c r="C161" s="7" t="n"/>
      <c r="D161" s="7" t="n"/>
      <c r="E161" s="7" t="n"/>
      <c r="F161" s="7" t="n"/>
      <c r="G161" s="7" t="n"/>
      <c r="H161" s="7" t="n"/>
      <c r="I161" s="16">
        <f>IF($E161="","",IF($E161="Marketing / sales (recorded)","6-yr split: audio yrs 1-3, audio-or-transcript yrs 4-6",IF($E161="Enrollment portion (recorded)","10 yr - enrollment record (SOA forms also 10 yr)","Best practice: keep with the client file")))</f>
        <v/>
      </c>
      <c r="J161" s="10">
        <f>IF(OR($A161="",$E161=""),"",IF($E161="Marketing / sales (recorded)",DATE(YEAR($A161)+6,MONTH($A161),DAY($A161)),IF($E161="Enrollment portion (recorded)",DATE(YEAR($A161)+10,MONTH($A161),DAY($A161)),"")))</f>
        <v/>
      </c>
      <c r="K161" s="7" t="n"/>
    </row>
    <row r="162">
      <c r="A162" s="12" t="n"/>
      <c r="B162" s="11" t="n"/>
      <c r="C162" s="11" t="n"/>
      <c r="D162" s="11" t="n"/>
      <c r="E162" s="11" t="n"/>
      <c r="F162" s="11" t="n"/>
      <c r="G162" s="11" t="n"/>
      <c r="H162" s="11" t="n"/>
      <c r="I162" s="17">
        <f>IF($E162="","",IF($E162="Marketing / sales (recorded)","6-yr split: audio yrs 1-3, audio-or-transcript yrs 4-6",IF($E162="Enrollment portion (recorded)","10 yr - enrollment record (SOA forms also 10 yr)","Best practice: keep with the client file")))</f>
        <v/>
      </c>
      <c r="J162" s="14">
        <f>IF(OR($A162="",$E162=""),"",IF($E162="Marketing / sales (recorded)",DATE(YEAR($A162)+6,MONTH($A162),DAY($A162)),IF($E162="Enrollment portion (recorded)",DATE(YEAR($A162)+10,MONTH($A162),DAY($A162)),"")))</f>
        <v/>
      </c>
      <c r="K162" s="11" t="n"/>
    </row>
    <row r="163">
      <c r="A163" s="8" t="n"/>
      <c r="B163" s="7" t="n"/>
      <c r="C163" s="7" t="n"/>
      <c r="D163" s="7" t="n"/>
      <c r="E163" s="7" t="n"/>
      <c r="F163" s="7" t="n"/>
      <c r="G163" s="7" t="n"/>
      <c r="H163" s="7" t="n"/>
      <c r="I163" s="16">
        <f>IF($E163="","",IF($E163="Marketing / sales (recorded)","6-yr split: audio yrs 1-3, audio-or-transcript yrs 4-6",IF($E163="Enrollment portion (recorded)","10 yr - enrollment record (SOA forms also 10 yr)","Best practice: keep with the client file")))</f>
        <v/>
      </c>
      <c r="J163" s="10">
        <f>IF(OR($A163="",$E163=""),"",IF($E163="Marketing / sales (recorded)",DATE(YEAR($A163)+6,MONTH($A163),DAY($A163)),IF($E163="Enrollment portion (recorded)",DATE(YEAR($A163)+10,MONTH($A163),DAY($A163)),"")))</f>
        <v/>
      </c>
      <c r="K163" s="7" t="n"/>
    </row>
    <row r="164">
      <c r="A164" s="12" t="n"/>
      <c r="B164" s="11" t="n"/>
      <c r="C164" s="11" t="n"/>
      <c r="D164" s="11" t="n"/>
      <c r="E164" s="11" t="n"/>
      <c r="F164" s="11" t="n"/>
      <c r="G164" s="11" t="n"/>
      <c r="H164" s="11" t="n"/>
      <c r="I164" s="17">
        <f>IF($E164="","",IF($E164="Marketing / sales (recorded)","6-yr split: audio yrs 1-3, audio-or-transcript yrs 4-6",IF($E164="Enrollment portion (recorded)","10 yr - enrollment record (SOA forms also 10 yr)","Best practice: keep with the client file")))</f>
        <v/>
      </c>
      <c r="J164" s="14">
        <f>IF(OR($A164="",$E164=""),"",IF($E164="Marketing / sales (recorded)",DATE(YEAR($A164)+6,MONTH($A164),DAY($A164)),IF($E164="Enrollment portion (recorded)",DATE(YEAR($A164)+10,MONTH($A164),DAY($A164)),"")))</f>
        <v/>
      </c>
      <c r="K164" s="11" t="n"/>
    </row>
    <row r="165">
      <c r="A165" s="8" t="n"/>
      <c r="B165" s="7" t="n"/>
      <c r="C165" s="7" t="n"/>
      <c r="D165" s="7" t="n"/>
      <c r="E165" s="7" t="n"/>
      <c r="F165" s="7" t="n"/>
      <c r="G165" s="7" t="n"/>
      <c r="H165" s="7" t="n"/>
      <c r="I165" s="16">
        <f>IF($E165="","",IF($E165="Marketing / sales (recorded)","6-yr split: audio yrs 1-3, audio-or-transcript yrs 4-6",IF($E165="Enrollment portion (recorded)","10 yr - enrollment record (SOA forms also 10 yr)","Best practice: keep with the client file")))</f>
        <v/>
      </c>
      <c r="J165" s="10">
        <f>IF(OR($A165="",$E165=""),"",IF($E165="Marketing / sales (recorded)",DATE(YEAR($A165)+6,MONTH($A165),DAY($A165)),IF($E165="Enrollment portion (recorded)",DATE(YEAR($A165)+10,MONTH($A165),DAY($A165)),"")))</f>
        <v/>
      </c>
      <c r="K165" s="7" t="n"/>
    </row>
    <row r="166">
      <c r="A166" s="12" t="n"/>
      <c r="B166" s="11" t="n"/>
      <c r="C166" s="11" t="n"/>
      <c r="D166" s="11" t="n"/>
      <c r="E166" s="11" t="n"/>
      <c r="F166" s="11" t="n"/>
      <c r="G166" s="11" t="n"/>
      <c r="H166" s="11" t="n"/>
      <c r="I166" s="17">
        <f>IF($E166="","",IF($E166="Marketing / sales (recorded)","6-yr split: audio yrs 1-3, audio-or-transcript yrs 4-6",IF($E166="Enrollment portion (recorded)","10 yr - enrollment record (SOA forms also 10 yr)","Best practice: keep with the client file")))</f>
        <v/>
      </c>
      <c r="J166" s="14">
        <f>IF(OR($A166="",$E166=""),"",IF($E166="Marketing / sales (recorded)",DATE(YEAR($A166)+6,MONTH($A166),DAY($A166)),IF($E166="Enrollment portion (recorded)",DATE(YEAR($A166)+10,MONTH($A166),DAY($A166)),"")))</f>
        <v/>
      </c>
      <c r="K166" s="11" t="n"/>
    </row>
    <row r="167">
      <c r="A167" s="8" t="n"/>
      <c r="B167" s="7" t="n"/>
      <c r="C167" s="7" t="n"/>
      <c r="D167" s="7" t="n"/>
      <c r="E167" s="7" t="n"/>
      <c r="F167" s="7" t="n"/>
      <c r="G167" s="7" t="n"/>
      <c r="H167" s="7" t="n"/>
      <c r="I167" s="16">
        <f>IF($E167="","",IF($E167="Marketing / sales (recorded)","6-yr split: audio yrs 1-3, audio-or-transcript yrs 4-6",IF($E167="Enrollment portion (recorded)","10 yr - enrollment record (SOA forms also 10 yr)","Best practice: keep with the client file")))</f>
        <v/>
      </c>
      <c r="J167" s="10">
        <f>IF(OR($A167="",$E167=""),"",IF($E167="Marketing / sales (recorded)",DATE(YEAR($A167)+6,MONTH($A167),DAY($A167)),IF($E167="Enrollment portion (recorded)",DATE(YEAR($A167)+10,MONTH($A167),DAY($A167)),"")))</f>
        <v/>
      </c>
      <c r="K167" s="7" t="n"/>
    </row>
    <row r="168">
      <c r="A168" s="12" t="n"/>
      <c r="B168" s="11" t="n"/>
      <c r="C168" s="11" t="n"/>
      <c r="D168" s="11" t="n"/>
      <c r="E168" s="11" t="n"/>
      <c r="F168" s="11" t="n"/>
      <c r="G168" s="11" t="n"/>
      <c r="H168" s="11" t="n"/>
      <c r="I168" s="17">
        <f>IF($E168="","",IF($E168="Marketing / sales (recorded)","6-yr split: audio yrs 1-3, audio-or-transcript yrs 4-6",IF($E168="Enrollment portion (recorded)","10 yr - enrollment record (SOA forms also 10 yr)","Best practice: keep with the client file")))</f>
        <v/>
      </c>
      <c r="J168" s="14">
        <f>IF(OR($A168="",$E168=""),"",IF($E168="Marketing / sales (recorded)",DATE(YEAR($A168)+6,MONTH($A168),DAY($A168)),IF($E168="Enrollment portion (recorded)",DATE(YEAR($A168)+10,MONTH($A168),DAY($A168)),"")))</f>
        <v/>
      </c>
      <c r="K168" s="11" t="n"/>
    </row>
    <row r="169">
      <c r="A169" s="8" t="n"/>
      <c r="B169" s="7" t="n"/>
      <c r="C169" s="7" t="n"/>
      <c r="D169" s="7" t="n"/>
      <c r="E169" s="7" t="n"/>
      <c r="F169" s="7" t="n"/>
      <c r="G169" s="7" t="n"/>
      <c r="H169" s="7" t="n"/>
      <c r="I169" s="16">
        <f>IF($E169="","",IF($E169="Marketing / sales (recorded)","6-yr split: audio yrs 1-3, audio-or-transcript yrs 4-6",IF($E169="Enrollment portion (recorded)","10 yr - enrollment record (SOA forms also 10 yr)","Best practice: keep with the client file")))</f>
        <v/>
      </c>
      <c r="J169" s="10">
        <f>IF(OR($A169="",$E169=""),"",IF($E169="Marketing / sales (recorded)",DATE(YEAR($A169)+6,MONTH($A169),DAY($A169)),IF($E169="Enrollment portion (recorded)",DATE(YEAR($A169)+10,MONTH($A169),DAY($A169)),"")))</f>
        <v/>
      </c>
      <c r="K169" s="7" t="n"/>
    </row>
    <row r="170">
      <c r="A170" s="12" t="n"/>
      <c r="B170" s="11" t="n"/>
      <c r="C170" s="11" t="n"/>
      <c r="D170" s="11" t="n"/>
      <c r="E170" s="11" t="n"/>
      <c r="F170" s="11" t="n"/>
      <c r="G170" s="11" t="n"/>
      <c r="H170" s="11" t="n"/>
      <c r="I170" s="17">
        <f>IF($E170="","",IF($E170="Marketing / sales (recorded)","6-yr split: audio yrs 1-3, audio-or-transcript yrs 4-6",IF($E170="Enrollment portion (recorded)","10 yr - enrollment record (SOA forms also 10 yr)","Best practice: keep with the client file")))</f>
        <v/>
      </c>
      <c r="J170" s="14">
        <f>IF(OR($A170="",$E170=""),"",IF($E170="Marketing / sales (recorded)",DATE(YEAR($A170)+6,MONTH($A170),DAY($A170)),IF($E170="Enrollment portion (recorded)",DATE(YEAR($A170)+10,MONTH($A170),DAY($A170)),"")))</f>
        <v/>
      </c>
      <c r="K170" s="11" t="n"/>
    </row>
    <row r="171">
      <c r="A171" s="8" t="n"/>
      <c r="B171" s="7" t="n"/>
      <c r="C171" s="7" t="n"/>
      <c r="D171" s="7" t="n"/>
      <c r="E171" s="7" t="n"/>
      <c r="F171" s="7" t="n"/>
      <c r="G171" s="7" t="n"/>
      <c r="H171" s="7" t="n"/>
      <c r="I171" s="16">
        <f>IF($E171="","",IF($E171="Marketing / sales (recorded)","6-yr split: audio yrs 1-3, audio-or-transcript yrs 4-6",IF($E171="Enrollment portion (recorded)","10 yr - enrollment record (SOA forms also 10 yr)","Best practice: keep with the client file")))</f>
        <v/>
      </c>
      <c r="J171" s="10">
        <f>IF(OR($A171="",$E171=""),"",IF($E171="Marketing / sales (recorded)",DATE(YEAR($A171)+6,MONTH($A171),DAY($A171)),IF($E171="Enrollment portion (recorded)",DATE(YEAR($A171)+10,MONTH($A171),DAY($A171)),"")))</f>
        <v/>
      </c>
      <c r="K171" s="7" t="n"/>
    </row>
    <row r="172">
      <c r="A172" s="12" t="n"/>
      <c r="B172" s="11" t="n"/>
      <c r="C172" s="11" t="n"/>
      <c r="D172" s="11" t="n"/>
      <c r="E172" s="11" t="n"/>
      <c r="F172" s="11" t="n"/>
      <c r="G172" s="11" t="n"/>
      <c r="H172" s="11" t="n"/>
      <c r="I172" s="17">
        <f>IF($E172="","",IF($E172="Marketing / sales (recorded)","6-yr split: audio yrs 1-3, audio-or-transcript yrs 4-6",IF($E172="Enrollment portion (recorded)","10 yr - enrollment record (SOA forms also 10 yr)","Best practice: keep with the client file")))</f>
        <v/>
      </c>
      <c r="J172" s="14">
        <f>IF(OR($A172="",$E172=""),"",IF($E172="Marketing / sales (recorded)",DATE(YEAR($A172)+6,MONTH($A172),DAY($A172)),IF($E172="Enrollment portion (recorded)",DATE(YEAR($A172)+10,MONTH($A172),DAY($A172)),"")))</f>
        <v/>
      </c>
      <c r="K172" s="11" t="n"/>
    </row>
    <row r="173">
      <c r="A173" s="8" t="n"/>
      <c r="B173" s="7" t="n"/>
      <c r="C173" s="7" t="n"/>
      <c r="D173" s="7" t="n"/>
      <c r="E173" s="7" t="n"/>
      <c r="F173" s="7" t="n"/>
      <c r="G173" s="7" t="n"/>
      <c r="H173" s="7" t="n"/>
      <c r="I173" s="16">
        <f>IF($E173="","",IF($E173="Marketing / sales (recorded)","6-yr split: audio yrs 1-3, audio-or-transcript yrs 4-6",IF($E173="Enrollment portion (recorded)","10 yr - enrollment record (SOA forms also 10 yr)","Best practice: keep with the client file")))</f>
        <v/>
      </c>
      <c r="J173" s="10">
        <f>IF(OR($A173="",$E173=""),"",IF($E173="Marketing / sales (recorded)",DATE(YEAR($A173)+6,MONTH($A173),DAY($A173)),IF($E173="Enrollment portion (recorded)",DATE(YEAR($A173)+10,MONTH($A173),DAY($A173)),"")))</f>
        <v/>
      </c>
      <c r="K173" s="7" t="n"/>
    </row>
    <row r="174">
      <c r="A174" s="12" t="n"/>
      <c r="B174" s="11" t="n"/>
      <c r="C174" s="11" t="n"/>
      <c r="D174" s="11" t="n"/>
      <c r="E174" s="11" t="n"/>
      <c r="F174" s="11" t="n"/>
      <c r="G174" s="11" t="n"/>
      <c r="H174" s="11" t="n"/>
      <c r="I174" s="17">
        <f>IF($E174="","",IF($E174="Marketing / sales (recorded)","6-yr split: audio yrs 1-3, audio-or-transcript yrs 4-6",IF($E174="Enrollment portion (recorded)","10 yr - enrollment record (SOA forms also 10 yr)","Best practice: keep with the client file")))</f>
        <v/>
      </c>
      <c r="J174" s="14">
        <f>IF(OR($A174="",$E174=""),"",IF($E174="Marketing / sales (recorded)",DATE(YEAR($A174)+6,MONTH($A174),DAY($A174)),IF($E174="Enrollment portion (recorded)",DATE(YEAR($A174)+10,MONTH($A174),DAY($A174)),"")))</f>
        <v/>
      </c>
      <c r="K174" s="11" t="n"/>
    </row>
    <row r="175">
      <c r="A175" s="8" t="n"/>
      <c r="B175" s="7" t="n"/>
      <c r="C175" s="7" t="n"/>
      <c r="D175" s="7" t="n"/>
      <c r="E175" s="7" t="n"/>
      <c r="F175" s="7" t="n"/>
      <c r="G175" s="7" t="n"/>
      <c r="H175" s="7" t="n"/>
      <c r="I175" s="16">
        <f>IF($E175="","",IF($E175="Marketing / sales (recorded)","6-yr split: audio yrs 1-3, audio-or-transcript yrs 4-6",IF($E175="Enrollment portion (recorded)","10 yr - enrollment record (SOA forms also 10 yr)","Best practice: keep with the client file")))</f>
        <v/>
      </c>
      <c r="J175" s="10">
        <f>IF(OR($A175="",$E175=""),"",IF($E175="Marketing / sales (recorded)",DATE(YEAR($A175)+6,MONTH($A175),DAY($A175)),IF($E175="Enrollment portion (recorded)",DATE(YEAR($A175)+10,MONTH($A175),DAY($A175)),"")))</f>
        <v/>
      </c>
      <c r="K175" s="7" t="n"/>
    </row>
    <row r="176">
      <c r="A176" s="12" t="n"/>
      <c r="B176" s="11" t="n"/>
      <c r="C176" s="11" t="n"/>
      <c r="D176" s="11" t="n"/>
      <c r="E176" s="11" t="n"/>
      <c r="F176" s="11" t="n"/>
      <c r="G176" s="11" t="n"/>
      <c r="H176" s="11" t="n"/>
      <c r="I176" s="17">
        <f>IF($E176="","",IF($E176="Marketing / sales (recorded)","6-yr split: audio yrs 1-3, audio-or-transcript yrs 4-6",IF($E176="Enrollment portion (recorded)","10 yr - enrollment record (SOA forms also 10 yr)","Best practice: keep with the client file")))</f>
        <v/>
      </c>
      <c r="J176" s="14">
        <f>IF(OR($A176="",$E176=""),"",IF($E176="Marketing / sales (recorded)",DATE(YEAR($A176)+6,MONTH($A176),DAY($A176)),IF($E176="Enrollment portion (recorded)",DATE(YEAR($A176)+10,MONTH($A176),DAY($A176)),"")))</f>
        <v/>
      </c>
      <c r="K176" s="11" t="n"/>
    </row>
    <row r="177">
      <c r="A177" s="8" t="n"/>
      <c r="B177" s="7" t="n"/>
      <c r="C177" s="7" t="n"/>
      <c r="D177" s="7" t="n"/>
      <c r="E177" s="7" t="n"/>
      <c r="F177" s="7" t="n"/>
      <c r="G177" s="7" t="n"/>
      <c r="H177" s="7" t="n"/>
      <c r="I177" s="16">
        <f>IF($E177="","",IF($E177="Marketing / sales (recorded)","6-yr split: audio yrs 1-3, audio-or-transcript yrs 4-6",IF($E177="Enrollment portion (recorded)","10 yr - enrollment record (SOA forms also 10 yr)","Best practice: keep with the client file")))</f>
        <v/>
      </c>
      <c r="J177" s="10">
        <f>IF(OR($A177="",$E177=""),"",IF($E177="Marketing / sales (recorded)",DATE(YEAR($A177)+6,MONTH($A177),DAY($A177)),IF($E177="Enrollment portion (recorded)",DATE(YEAR($A177)+10,MONTH($A177),DAY($A177)),"")))</f>
        <v/>
      </c>
      <c r="K177" s="7" t="n"/>
    </row>
    <row r="178">
      <c r="A178" s="12" t="n"/>
      <c r="B178" s="11" t="n"/>
      <c r="C178" s="11" t="n"/>
      <c r="D178" s="11" t="n"/>
      <c r="E178" s="11" t="n"/>
      <c r="F178" s="11" t="n"/>
      <c r="G178" s="11" t="n"/>
      <c r="H178" s="11" t="n"/>
      <c r="I178" s="17">
        <f>IF($E178="","",IF($E178="Marketing / sales (recorded)","6-yr split: audio yrs 1-3, audio-or-transcript yrs 4-6",IF($E178="Enrollment portion (recorded)","10 yr - enrollment record (SOA forms also 10 yr)","Best practice: keep with the client file")))</f>
        <v/>
      </c>
      <c r="J178" s="14">
        <f>IF(OR($A178="",$E178=""),"",IF($E178="Marketing / sales (recorded)",DATE(YEAR($A178)+6,MONTH($A178),DAY($A178)),IF($E178="Enrollment portion (recorded)",DATE(YEAR($A178)+10,MONTH($A178),DAY($A178)),"")))</f>
        <v/>
      </c>
      <c r="K178" s="11" t="n"/>
    </row>
    <row r="179">
      <c r="A179" s="8" t="n"/>
      <c r="B179" s="7" t="n"/>
      <c r="C179" s="7" t="n"/>
      <c r="D179" s="7" t="n"/>
      <c r="E179" s="7" t="n"/>
      <c r="F179" s="7" t="n"/>
      <c r="G179" s="7" t="n"/>
      <c r="H179" s="7" t="n"/>
      <c r="I179" s="16">
        <f>IF($E179="","",IF($E179="Marketing / sales (recorded)","6-yr split: audio yrs 1-3, audio-or-transcript yrs 4-6",IF($E179="Enrollment portion (recorded)","10 yr - enrollment record (SOA forms also 10 yr)","Best practice: keep with the client file")))</f>
        <v/>
      </c>
      <c r="J179" s="10">
        <f>IF(OR($A179="",$E179=""),"",IF($E179="Marketing / sales (recorded)",DATE(YEAR($A179)+6,MONTH($A179),DAY($A179)),IF($E179="Enrollment portion (recorded)",DATE(YEAR($A179)+10,MONTH($A179),DAY($A179)),"")))</f>
        <v/>
      </c>
      <c r="K179" s="7" t="n"/>
    </row>
    <row r="180">
      <c r="A180" s="12" t="n"/>
      <c r="B180" s="11" t="n"/>
      <c r="C180" s="11" t="n"/>
      <c r="D180" s="11" t="n"/>
      <c r="E180" s="11" t="n"/>
      <c r="F180" s="11" t="n"/>
      <c r="G180" s="11" t="n"/>
      <c r="H180" s="11" t="n"/>
      <c r="I180" s="17">
        <f>IF($E180="","",IF($E180="Marketing / sales (recorded)","6-yr split: audio yrs 1-3, audio-or-transcript yrs 4-6",IF($E180="Enrollment portion (recorded)","10 yr - enrollment record (SOA forms also 10 yr)","Best practice: keep with the client file")))</f>
        <v/>
      </c>
      <c r="J180" s="14">
        <f>IF(OR($A180="",$E180=""),"",IF($E180="Marketing / sales (recorded)",DATE(YEAR($A180)+6,MONTH($A180),DAY($A180)),IF($E180="Enrollment portion (recorded)",DATE(YEAR($A180)+10,MONTH($A180),DAY($A180)),"")))</f>
        <v/>
      </c>
      <c r="K180" s="11" t="n"/>
    </row>
    <row r="181">
      <c r="A181" s="8" t="n"/>
      <c r="B181" s="7" t="n"/>
      <c r="C181" s="7" t="n"/>
      <c r="D181" s="7" t="n"/>
      <c r="E181" s="7" t="n"/>
      <c r="F181" s="7" t="n"/>
      <c r="G181" s="7" t="n"/>
      <c r="H181" s="7" t="n"/>
      <c r="I181" s="16">
        <f>IF($E181="","",IF($E181="Marketing / sales (recorded)","6-yr split: audio yrs 1-3, audio-or-transcript yrs 4-6",IF($E181="Enrollment portion (recorded)","10 yr - enrollment record (SOA forms also 10 yr)","Best practice: keep with the client file")))</f>
        <v/>
      </c>
      <c r="J181" s="10">
        <f>IF(OR($A181="",$E181=""),"",IF($E181="Marketing / sales (recorded)",DATE(YEAR($A181)+6,MONTH($A181),DAY($A181)),IF($E181="Enrollment portion (recorded)",DATE(YEAR($A181)+10,MONTH($A181),DAY($A181)),"")))</f>
        <v/>
      </c>
      <c r="K181" s="7" t="n"/>
    </row>
    <row r="182">
      <c r="A182" s="12" t="n"/>
      <c r="B182" s="11" t="n"/>
      <c r="C182" s="11" t="n"/>
      <c r="D182" s="11" t="n"/>
      <c r="E182" s="11" t="n"/>
      <c r="F182" s="11" t="n"/>
      <c r="G182" s="11" t="n"/>
      <c r="H182" s="11" t="n"/>
      <c r="I182" s="17">
        <f>IF($E182="","",IF($E182="Marketing / sales (recorded)","6-yr split: audio yrs 1-3, audio-or-transcript yrs 4-6",IF($E182="Enrollment portion (recorded)","10 yr - enrollment record (SOA forms also 10 yr)","Best practice: keep with the client file")))</f>
        <v/>
      </c>
      <c r="J182" s="14">
        <f>IF(OR($A182="",$E182=""),"",IF($E182="Marketing / sales (recorded)",DATE(YEAR($A182)+6,MONTH($A182),DAY($A182)),IF($E182="Enrollment portion (recorded)",DATE(YEAR($A182)+10,MONTH($A182),DAY($A182)),"")))</f>
        <v/>
      </c>
      <c r="K182" s="11" t="n"/>
    </row>
    <row r="183">
      <c r="A183" s="8" t="n"/>
      <c r="B183" s="7" t="n"/>
      <c r="C183" s="7" t="n"/>
      <c r="D183" s="7" t="n"/>
      <c r="E183" s="7" t="n"/>
      <c r="F183" s="7" t="n"/>
      <c r="G183" s="7" t="n"/>
      <c r="H183" s="7" t="n"/>
      <c r="I183" s="16">
        <f>IF($E183="","",IF($E183="Marketing / sales (recorded)","6-yr split: audio yrs 1-3, audio-or-transcript yrs 4-6",IF($E183="Enrollment portion (recorded)","10 yr - enrollment record (SOA forms also 10 yr)","Best practice: keep with the client file")))</f>
        <v/>
      </c>
      <c r="J183" s="10">
        <f>IF(OR($A183="",$E183=""),"",IF($E183="Marketing / sales (recorded)",DATE(YEAR($A183)+6,MONTH($A183),DAY($A183)),IF($E183="Enrollment portion (recorded)",DATE(YEAR($A183)+10,MONTH($A183),DAY($A183)),"")))</f>
        <v/>
      </c>
      <c r="K183" s="7" t="n"/>
    </row>
    <row r="184">
      <c r="A184" s="12" t="n"/>
      <c r="B184" s="11" t="n"/>
      <c r="C184" s="11" t="n"/>
      <c r="D184" s="11" t="n"/>
      <c r="E184" s="11" t="n"/>
      <c r="F184" s="11" t="n"/>
      <c r="G184" s="11" t="n"/>
      <c r="H184" s="11" t="n"/>
      <c r="I184" s="17">
        <f>IF($E184="","",IF($E184="Marketing / sales (recorded)","6-yr split: audio yrs 1-3, audio-or-transcript yrs 4-6",IF($E184="Enrollment portion (recorded)","10 yr - enrollment record (SOA forms also 10 yr)","Best practice: keep with the client file")))</f>
        <v/>
      </c>
      <c r="J184" s="14">
        <f>IF(OR($A184="",$E184=""),"",IF($E184="Marketing / sales (recorded)",DATE(YEAR($A184)+6,MONTH($A184),DAY($A184)),IF($E184="Enrollment portion (recorded)",DATE(YEAR($A184)+10,MONTH($A184),DAY($A184)),"")))</f>
        <v/>
      </c>
      <c r="K184" s="11" t="n"/>
    </row>
    <row r="185">
      <c r="A185" s="8" t="n"/>
      <c r="B185" s="7" t="n"/>
      <c r="C185" s="7" t="n"/>
      <c r="D185" s="7" t="n"/>
      <c r="E185" s="7" t="n"/>
      <c r="F185" s="7" t="n"/>
      <c r="G185" s="7" t="n"/>
      <c r="H185" s="7" t="n"/>
      <c r="I185" s="16">
        <f>IF($E185="","",IF($E185="Marketing / sales (recorded)","6-yr split: audio yrs 1-3, audio-or-transcript yrs 4-6",IF($E185="Enrollment portion (recorded)","10 yr - enrollment record (SOA forms also 10 yr)","Best practice: keep with the client file")))</f>
        <v/>
      </c>
      <c r="J185" s="10">
        <f>IF(OR($A185="",$E185=""),"",IF($E185="Marketing / sales (recorded)",DATE(YEAR($A185)+6,MONTH($A185),DAY($A185)),IF($E185="Enrollment portion (recorded)",DATE(YEAR($A185)+10,MONTH($A185),DAY($A185)),"")))</f>
        <v/>
      </c>
      <c r="K185" s="7" t="n"/>
    </row>
    <row r="186">
      <c r="A186" s="12" t="n"/>
      <c r="B186" s="11" t="n"/>
      <c r="C186" s="11" t="n"/>
      <c r="D186" s="11" t="n"/>
      <c r="E186" s="11" t="n"/>
      <c r="F186" s="11" t="n"/>
      <c r="G186" s="11" t="n"/>
      <c r="H186" s="11" t="n"/>
      <c r="I186" s="17">
        <f>IF($E186="","",IF($E186="Marketing / sales (recorded)","6-yr split: audio yrs 1-3, audio-or-transcript yrs 4-6",IF($E186="Enrollment portion (recorded)","10 yr - enrollment record (SOA forms also 10 yr)","Best practice: keep with the client file")))</f>
        <v/>
      </c>
      <c r="J186" s="14">
        <f>IF(OR($A186="",$E186=""),"",IF($E186="Marketing / sales (recorded)",DATE(YEAR($A186)+6,MONTH($A186),DAY($A186)),IF($E186="Enrollment portion (recorded)",DATE(YEAR($A186)+10,MONTH($A186),DAY($A186)),"")))</f>
        <v/>
      </c>
      <c r="K186" s="11" t="n"/>
    </row>
    <row r="187">
      <c r="A187" s="8" t="n"/>
      <c r="B187" s="7" t="n"/>
      <c r="C187" s="7" t="n"/>
      <c r="D187" s="7" t="n"/>
      <c r="E187" s="7" t="n"/>
      <c r="F187" s="7" t="n"/>
      <c r="G187" s="7" t="n"/>
      <c r="H187" s="7" t="n"/>
      <c r="I187" s="16">
        <f>IF($E187="","",IF($E187="Marketing / sales (recorded)","6-yr split: audio yrs 1-3, audio-or-transcript yrs 4-6",IF($E187="Enrollment portion (recorded)","10 yr - enrollment record (SOA forms also 10 yr)","Best practice: keep with the client file")))</f>
        <v/>
      </c>
      <c r="J187" s="10">
        <f>IF(OR($A187="",$E187=""),"",IF($E187="Marketing / sales (recorded)",DATE(YEAR($A187)+6,MONTH($A187),DAY($A187)),IF($E187="Enrollment portion (recorded)",DATE(YEAR($A187)+10,MONTH($A187),DAY($A187)),"")))</f>
        <v/>
      </c>
      <c r="K187" s="7" t="n"/>
    </row>
    <row r="188">
      <c r="A188" s="12" t="n"/>
      <c r="B188" s="11" t="n"/>
      <c r="C188" s="11" t="n"/>
      <c r="D188" s="11" t="n"/>
      <c r="E188" s="11" t="n"/>
      <c r="F188" s="11" t="n"/>
      <c r="G188" s="11" t="n"/>
      <c r="H188" s="11" t="n"/>
      <c r="I188" s="17">
        <f>IF($E188="","",IF($E188="Marketing / sales (recorded)","6-yr split: audio yrs 1-3, audio-or-transcript yrs 4-6",IF($E188="Enrollment portion (recorded)","10 yr - enrollment record (SOA forms also 10 yr)","Best practice: keep with the client file")))</f>
        <v/>
      </c>
      <c r="J188" s="14">
        <f>IF(OR($A188="",$E188=""),"",IF($E188="Marketing / sales (recorded)",DATE(YEAR($A188)+6,MONTH($A188),DAY($A188)),IF($E188="Enrollment portion (recorded)",DATE(YEAR($A188)+10,MONTH($A188),DAY($A188)),"")))</f>
        <v/>
      </c>
      <c r="K188" s="11" t="n"/>
    </row>
    <row r="189">
      <c r="A189" s="8" t="n"/>
      <c r="B189" s="7" t="n"/>
      <c r="C189" s="7" t="n"/>
      <c r="D189" s="7" t="n"/>
      <c r="E189" s="7" t="n"/>
      <c r="F189" s="7" t="n"/>
      <c r="G189" s="7" t="n"/>
      <c r="H189" s="7" t="n"/>
      <c r="I189" s="16">
        <f>IF($E189="","",IF($E189="Marketing / sales (recorded)","6-yr split: audio yrs 1-3, audio-or-transcript yrs 4-6",IF($E189="Enrollment portion (recorded)","10 yr - enrollment record (SOA forms also 10 yr)","Best practice: keep with the client file")))</f>
        <v/>
      </c>
      <c r="J189" s="10">
        <f>IF(OR($A189="",$E189=""),"",IF($E189="Marketing / sales (recorded)",DATE(YEAR($A189)+6,MONTH($A189),DAY($A189)),IF($E189="Enrollment portion (recorded)",DATE(YEAR($A189)+10,MONTH($A189),DAY($A189)),"")))</f>
        <v/>
      </c>
      <c r="K189" s="7" t="n"/>
    </row>
    <row r="190">
      <c r="A190" s="12" t="n"/>
      <c r="B190" s="11" t="n"/>
      <c r="C190" s="11" t="n"/>
      <c r="D190" s="11" t="n"/>
      <c r="E190" s="11" t="n"/>
      <c r="F190" s="11" t="n"/>
      <c r="G190" s="11" t="n"/>
      <c r="H190" s="11" t="n"/>
      <c r="I190" s="17">
        <f>IF($E190="","",IF($E190="Marketing / sales (recorded)","6-yr split: audio yrs 1-3, audio-or-transcript yrs 4-6",IF($E190="Enrollment portion (recorded)","10 yr - enrollment record (SOA forms also 10 yr)","Best practice: keep with the client file")))</f>
        <v/>
      </c>
      <c r="J190" s="14">
        <f>IF(OR($A190="",$E190=""),"",IF($E190="Marketing / sales (recorded)",DATE(YEAR($A190)+6,MONTH($A190),DAY($A190)),IF($E190="Enrollment portion (recorded)",DATE(YEAR($A190)+10,MONTH($A190),DAY($A190)),"")))</f>
        <v/>
      </c>
      <c r="K190" s="11" t="n"/>
    </row>
    <row r="191">
      <c r="A191" s="8" t="n"/>
      <c r="B191" s="7" t="n"/>
      <c r="C191" s="7" t="n"/>
      <c r="D191" s="7" t="n"/>
      <c r="E191" s="7" t="n"/>
      <c r="F191" s="7" t="n"/>
      <c r="G191" s="7" t="n"/>
      <c r="H191" s="7" t="n"/>
      <c r="I191" s="16">
        <f>IF($E191="","",IF($E191="Marketing / sales (recorded)","6-yr split: audio yrs 1-3, audio-or-transcript yrs 4-6",IF($E191="Enrollment portion (recorded)","10 yr - enrollment record (SOA forms also 10 yr)","Best practice: keep with the client file")))</f>
        <v/>
      </c>
      <c r="J191" s="10">
        <f>IF(OR($A191="",$E191=""),"",IF($E191="Marketing / sales (recorded)",DATE(YEAR($A191)+6,MONTH($A191),DAY($A191)),IF($E191="Enrollment portion (recorded)",DATE(YEAR($A191)+10,MONTH($A191),DAY($A191)),"")))</f>
        <v/>
      </c>
      <c r="K191" s="7" t="n"/>
    </row>
    <row r="192">
      <c r="A192" s="12" t="n"/>
      <c r="B192" s="11" t="n"/>
      <c r="C192" s="11" t="n"/>
      <c r="D192" s="11" t="n"/>
      <c r="E192" s="11" t="n"/>
      <c r="F192" s="11" t="n"/>
      <c r="G192" s="11" t="n"/>
      <c r="H192" s="11" t="n"/>
      <c r="I192" s="17">
        <f>IF($E192="","",IF($E192="Marketing / sales (recorded)","6-yr split: audio yrs 1-3, audio-or-transcript yrs 4-6",IF($E192="Enrollment portion (recorded)","10 yr - enrollment record (SOA forms also 10 yr)","Best practice: keep with the client file")))</f>
        <v/>
      </c>
      <c r="J192" s="14">
        <f>IF(OR($A192="",$E192=""),"",IF($E192="Marketing / sales (recorded)",DATE(YEAR($A192)+6,MONTH($A192),DAY($A192)),IF($E192="Enrollment portion (recorded)",DATE(YEAR($A192)+10,MONTH($A192),DAY($A192)),"")))</f>
        <v/>
      </c>
      <c r="K192" s="11" t="n"/>
    </row>
    <row r="193">
      <c r="A193" s="8" t="n"/>
      <c r="B193" s="7" t="n"/>
      <c r="C193" s="7" t="n"/>
      <c r="D193" s="7" t="n"/>
      <c r="E193" s="7" t="n"/>
      <c r="F193" s="7" t="n"/>
      <c r="G193" s="7" t="n"/>
      <c r="H193" s="7" t="n"/>
      <c r="I193" s="16">
        <f>IF($E193="","",IF($E193="Marketing / sales (recorded)","6-yr split: audio yrs 1-3, audio-or-transcript yrs 4-6",IF($E193="Enrollment portion (recorded)","10 yr - enrollment record (SOA forms also 10 yr)","Best practice: keep with the client file")))</f>
        <v/>
      </c>
      <c r="J193" s="10">
        <f>IF(OR($A193="",$E193=""),"",IF($E193="Marketing / sales (recorded)",DATE(YEAR($A193)+6,MONTH($A193),DAY($A193)),IF($E193="Enrollment portion (recorded)",DATE(YEAR($A193)+10,MONTH($A193),DAY($A193)),"")))</f>
        <v/>
      </c>
      <c r="K193" s="7" t="n"/>
    </row>
    <row r="194">
      <c r="A194" s="12" t="n"/>
      <c r="B194" s="11" t="n"/>
      <c r="C194" s="11" t="n"/>
      <c r="D194" s="11" t="n"/>
      <c r="E194" s="11" t="n"/>
      <c r="F194" s="11" t="n"/>
      <c r="G194" s="11" t="n"/>
      <c r="H194" s="11" t="n"/>
      <c r="I194" s="17">
        <f>IF($E194="","",IF($E194="Marketing / sales (recorded)","6-yr split: audio yrs 1-3, audio-or-transcript yrs 4-6",IF($E194="Enrollment portion (recorded)","10 yr - enrollment record (SOA forms also 10 yr)","Best practice: keep with the client file")))</f>
        <v/>
      </c>
      <c r="J194" s="14">
        <f>IF(OR($A194="",$E194=""),"",IF($E194="Marketing / sales (recorded)",DATE(YEAR($A194)+6,MONTH($A194),DAY($A194)),IF($E194="Enrollment portion (recorded)",DATE(YEAR($A194)+10,MONTH($A194),DAY($A194)),"")))</f>
        <v/>
      </c>
      <c r="K194" s="11" t="n"/>
    </row>
    <row r="195">
      <c r="A195" s="8" t="n"/>
      <c r="B195" s="7" t="n"/>
      <c r="C195" s="7" t="n"/>
      <c r="D195" s="7" t="n"/>
      <c r="E195" s="7" t="n"/>
      <c r="F195" s="7" t="n"/>
      <c r="G195" s="7" t="n"/>
      <c r="H195" s="7" t="n"/>
      <c r="I195" s="16">
        <f>IF($E195="","",IF($E195="Marketing / sales (recorded)","6-yr split: audio yrs 1-3, audio-or-transcript yrs 4-6",IF($E195="Enrollment portion (recorded)","10 yr - enrollment record (SOA forms also 10 yr)","Best practice: keep with the client file")))</f>
        <v/>
      </c>
      <c r="J195" s="10">
        <f>IF(OR($A195="",$E195=""),"",IF($E195="Marketing / sales (recorded)",DATE(YEAR($A195)+6,MONTH($A195),DAY($A195)),IF($E195="Enrollment portion (recorded)",DATE(YEAR($A195)+10,MONTH($A195),DAY($A195)),"")))</f>
        <v/>
      </c>
      <c r="K195" s="7" t="n"/>
    </row>
    <row r="196">
      <c r="A196" s="12" t="n"/>
      <c r="B196" s="11" t="n"/>
      <c r="C196" s="11" t="n"/>
      <c r="D196" s="11" t="n"/>
      <c r="E196" s="11" t="n"/>
      <c r="F196" s="11" t="n"/>
      <c r="G196" s="11" t="n"/>
      <c r="H196" s="11" t="n"/>
      <c r="I196" s="17">
        <f>IF($E196="","",IF($E196="Marketing / sales (recorded)","6-yr split: audio yrs 1-3, audio-or-transcript yrs 4-6",IF($E196="Enrollment portion (recorded)","10 yr - enrollment record (SOA forms also 10 yr)","Best practice: keep with the client file")))</f>
        <v/>
      </c>
      <c r="J196" s="14">
        <f>IF(OR($A196="",$E196=""),"",IF($E196="Marketing / sales (recorded)",DATE(YEAR($A196)+6,MONTH($A196),DAY($A196)),IF($E196="Enrollment portion (recorded)",DATE(YEAR($A196)+10,MONTH($A196),DAY($A196)),"")))</f>
        <v/>
      </c>
      <c r="K196" s="11" t="n"/>
    </row>
    <row r="197">
      <c r="A197" s="8" t="n"/>
      <c r="B197" s="7" t="n"/>
      <c r="C197" s="7" t="n"/>
      <c r="D197" s="7" t="n"/>
      <c r="E197" s="7" t="n"/>
      <c r="F197" s="7" t="n"/>
      <c r="G197" s="7" t="n"/>
      <c r="H197" s="7" t="n"/>
      <c r="I197" s="16">
        <f>IF($E197="","",IF($E197="Marketing / sales (recorded)","6-yr split: audio yrs 1-3, audio-or-transcript yrs 4-6",IF($E197="Enrollment portion (recorded)","10 yr - enrollment record (SOA forms also 10 yr)","Best practice: keep with the client file")))</f>
        <v/>
      </c>
      <c r="J197" s="10">
        <f>IF(OR($A197="",$E197=""),"",IF($E197="Marketing / sales (recorded)",DATE(YEAR($A197)+6,MONTH($A197),DAY($A197)),IF($E197="Enrollment portion (recorded)",DATE(YEAR($A197)+10,MONTH($A197),DAY($A197)),"")))</f>
        <v/>
      </c>
      <c r="K197" s="7" t="n"/>
    </row>
    <row r="198">
      <c r="A198" s="12" t="n"/>
      <c r="B198" s="11" t="n"/>
      <c r="C198" s="11" t="n"/>
      <c r="D198" s="11" t="n"/>
      <c r="E198" s="11" t="n"/>
      <c r="F198" s="11" t="n"/>
      <c r="G198" s="11" t="n"/>
      <c r="H198" s="11" t="n"/>
      <c r="I198" s="17">
        <f>IF($E198="","",IF($E198="Marketing / sales (recorded)","6-yr split: audio yrs 1-3, audio-or-transcript yrs 4-6",IF($E198="Enrollment portion (recorded)","10 yr - enrollment record (SOA forms also 10 yr)","Best practice: keep with the client file")))</f>
        <v/>
      </c>
      <c r="J198" s="14">
        <f>IF(OR($A198="",$E198=""),"",IF($E198="Marketing / sales (recorded)",DATE(YEAR($A198)+6,MONTH($A198),DAY($A198)),IF($E198="Enrollment portion (recorded)",DATE(YEAR($A198)+10,MONTH($A198),DAY($A198)),"")))</f>
        <v/>
      </c>
      <c r="K198" s="11" t="n"/>
    </row>
    <row r="199">
      <c r="A199" s="8" t="n"/>
      <c r="B199" s="7" t="n"/>
      <c r="C199" s="7" t="n"/>
      <c r="D199" s="7" t="n"/>
      <c r="E199" s="7" t="n"/>
      <c r="F199" s="7" t="n"/>
      <c r="G199" s="7" t="n"/>
      <c r="H199" s="7" t="n"/>
      <c r="I199" s="16">
        <f>IF($E199="","",IF($E199="Marketing / sales (recorded)","6-yr split: audio yrs 1-3, audio-or-transcript yrs 4-6",IF($E199="Enrollment portion (recorded)","10 yr - enrollment record (SOA forms also 10 yr)","Best practice: keep with the client file")))</f>
        <v/>
      </c>
      <c r="J199" s="10">
        <f>IF(OR($A199="",$E199=""),"",IF($E199="Marketing / sales (recorded)",DATE(YEAR($A199)+6,MONTH($A199),DAY($A199)),IF($E199="Enrollment portion (recorded)",DATE(YEAR($A199)+10,MONTH($A199),DAY($A199)),"")))</f>
        <v/>
      </c>
      <c r="K199" s="7" t="n"/>
    </row>
    <row r="200">
      <c r="A200" s="12" t="n"/>
      <c r="B200" s="11" t="n"/>
      <c r="C200" s="11" t="n"/>
      <c r="D200" s="11" t="n"/>
      <c r="E200" s="11" t="n"/>
      <c r="F200" s="11" t="n"/>
      <c r="G200" s="11" t="n"/>
      <c r="H200" s="11" t="n"/>
      <c r="I200" s="17">
        <f>IF($E200="","",IF($E200="Marketing / sales (recorded)","6-yr split: audio yrs 1-3, audio-or-transcript yrs 4-6",IF($E200="Enrollment portion (recorded)","10 yr - enrollment record (SOA forms also 10 yr)","Best practice: keep with the client file")))</f>
        <v/>
      </c>
      <c r="J200" s="14">
        <f>IF(OR($A200="",$E200=""),"",IF($E200="Marketing / sales (recorded)",DATE(YEAR($A200)+6,MONTH($A200),DAY($A200)),IF($E200="Enrollment portion (recorded)",DATE(YEAR($A200)+10,MONTH($A200),DAY($A200)),"")))</f>
        <v/>
      </c>
      <c r="K200" s="11" t="n"/>
    </row>
    <row r="201">
      <c r="A201" s="8" t="n"/>
      <c r="B201" s="7" t="n"/>
      <c r="C201" s="7" t="n"/>
      <c r="D201" s="7" t="n"/>
      <c r="E201" s="7" t="n"/>
      <c r="F201" s="7" t="n"/>
      <c r="G201" s="7" t="n"/>
      <c r="H201" s="7" t="n"/>
      <c r="I201" s="16">
        <f>IF($E201="","",IF($E201="Marketing / sales (recorded)","6-yr split: audio yrs 1-3, audio-or-transcript yrs 4-6",IF($E201="Enrollment portion (recorded)","10 yr - enrollment record (SOA forms also 10 yr)","Best practice: keep with the client file")))</f>
        <v/>
      </c>
      <c r="J201" s="10">
        <f>IF(OR($A201="",$E201=""),"",IF($E201="Marketing / sales (recorded)",DATE(YEAR($A201)+6,MONTH($A201),DAY($A201)),IF($E201="Enrollment portion (recorded)",DATE(YEAR($A201)+10,MONTH($A201),DAY($A201)),"")))</f>
        <v/>
      </c>
      <c r="K201" s="7" t="n"/>
    </row>
    <row r="202">
      <c r="A202" s="12" t="n"/>
      <c r="B202" s="11" t="n"/>
      <c r="C202" s="11" t="n"/>
      <c r="D202" s="11" t="n"/>
      <c r="E202" s="11" t="n"/>
      <c r="F202" s="11" t="n"/>
      <c r="G202" s="11" t="n"/>
      <c r="H202" s="11" t="n"/>
      <c r="I202" s="17">
        <f>IF($E202="","",IF($E202="Marketing / sales (recorded)","6-yr split: audio yrs 1-3, audio-or-transcript yrs 4-6",IF($E202="Enrollment portion (recorded)","10 yr - enrollment record (SOA forms also 10 yr)","Best practice: keep with the client file")))</f>
        <v/>
      </c>
      <c r="J202" s="14">
        <f>IF(OR($A202="",$E202=""),"",IF($E202="Marketing / sales (recorded)",DATE(YEAR($A202)+6,MONTH($A202),DAY($A202)),IF($E202="Enrollment portion (recorded)",DATE(YEAR($A202)+10,MONTH($A202),DAY($A202)),"")))</f>
        <v/>
      </c>
      <c r="K202" s="11" t="n"/>
    </row>
    <row r="203">
      <c r="A203" s="8" t="n"/>
      <c r="B203" s="7" t="n"/>
      <c r="C203" s="7" t="n"/>
      <c r="D203" s="7" t="n"/>
      <c r="E203" s="7" t="n"/>
      <c r="F203" s="7" t="n"/>
      <c r="G203" s="7" t="n"/>
      <c r="H203" s="7" t="n"/>
      <c r="I203" s="16">
        <f>IF($E203="","",IF($E203="Marketing / sales (recorded)","6-yr split: audio yrs 1-3, audio-or-transcript yrs 4-6",IF($E203="Enrollment portion (recorded)","10 yr - enrollment record (SOA forms also 10 yr)","Best practice: keep with the client file")))</f>
        <v/>
      </c>
      <c r="J203" s="10">
        <f>IF(OR($A203="",$E203=""),"",IF($E203="Marketing / sales (recorded)",DATE(YEAR($A203)+6,MONTH($A203),DAY($A203)),IF($E203="Enrollment portion (recorded)",DATE(YEAR($A203)+10,MONTH($A203),DAY($A203)),"")))</f>
        <v/>
      </c>
      <c r="K203" s="7" t="n"/>
    </row>
    <row r="204">
      <c r="A204" s="12" t="n"/>
      <c r="B204" s="11" t="n"/>
      <c r="C204" s="11" t="n"/>
      <c r="D204" s="11" t="n"/>
      <c r="E204" s="11" t="n"/>
      <c r="F204" s="11" t="n"/>
      <c r="G204" s="11" t="n"/>
      <c r="H204" s="11" t="n"/>
      <c r="I204" s="17">
        <f>IF($E204="","",IF($E204="Marketing / sales (recorded)","6-yr split: audio yrs 1-3, audio-or-transcript yrs 4-6",IF($E204="Enrollment portion (recorded)","10 yr - enrollment record (SOA forms also 10 yr)","Best practice: keep with the client file")))</f>
        <v/>
      </c>
      <c r="J204" s="14">
        <f>IF(OR($A204="",$E204=""),"",IF($E204="Marketing / sales (recorded)",DATE(YEAR($A204)+6,MONTH($A204),DAY($A204)),IF($E204="Enrollment portion (recorded)",DATE(YEAR($A204)+10,MONTH($A204),DAY($A204)),"")))</f>
        <v/>
      </c>
      <c r="K204" s="11" t="n"/>
    </row>
    <row r="205">
      <c r="A205" s="8" t="n"/>
      <c r="B205" s="7" t="n"/>
      <c r="C205" s="7" t="n"/>
      <c r="D205" s="7" t="n"/>
      <c r="E205" s="7" t="n"/>
      <c r="F205" s="7" t="n"/>
      <c r="G205" s="7" t="n"/>
      <c r="H205" s="7" t="n"/>
      <c r="I205" s="16">
        <f>IF($E205="","",IF($E205="Marketing / sales (recorded)","6-yr split: audio yrs 1-3, audio-or-transcript yrs 4-6",IF($E205="Enrollment portion (recorded)","10 yr - enrollment record (SOA forms also 10 yr)","Best practice: keep with the client file")))</f>
        <v/>
      </c>
      <c r="J205" s="10">
        <f>IF(OR($A205="",$E205=""),"",IF($E205="Marketing / sales (recorded)",DATE(YEAR($A205)+6,MONTH($A205),DAY($A205)),IF($E205="Enrollment portion (recorded)",DATE(YEAR($A205)+10,MONTH($A205),DAY($A205)),"")))</f>
        <v/>
      </c>
      <c r="K205" s="7" t="n"/>
    </row>
    <row r="206">
      <c r="A206" s="12" t="n"/>
      <c r="B206" s="11" t="n"/>
      <c r="C206" s="11" t="n"/>
      <c r="D206" s="11" t="n"/>
      <c r="E206" s="11" t="n"/>
      <c r="F206" s="11" t="n"/>
      <c r="G206" s="11" t="n"/>
      <c r="H206" s="11" t="n"/>
      <c r="I206" s="17">
        <f>IF($E206="","",IF($E206="Marketing / sales (recorded)","6-yr split: audio yrs 1-3, audio-or-transcript yrs 4-6",IF($E206="Enrollment portion (recorded)","10 yr - enrollment record (SOA forms also 10 yr)","Best practice: keep with the client file")))</f>
        <v/>
      </c>
      <c r="J206" s="14">
        <f>IF(OR($A206="",$E206=""),"",IF($E206="Marketing / sales (recorded)",DATE(YEAR($A206)+6,MONTH($A206),DAY($A206)),IF($E206="Enrollment portion (recorded)",DATE(YEAR($A206)+10,MONTH($A206),DAY($A206)),"")))</f>
        <v/>
      </c>
      <c r="K206" s="11" t="n"/>
    </row>
    <row r="207">
      <c r="A207" s="8" t="n"/>
      <c r="B207" s="7" t="n"/>
      <c r="C207" s="7" t="n"/>
      <c r="D207" s="7" t="n"/>
      <c r="E207" s="7" t="n"/>
      <c r="F207" s="7" t="n"/>
      <c r="G207" s="7" t="n"/>
      <c r="H207" s="7" t="n"/>
      <c r="I207" s="16">
        <f>IF($E207="","",IF($E207="Marketing / sales (recorded)","6-yr split: audio yrs 1-3, audio-or-transcript yrs 4-6",IF($E207="Enrollment portion (recorded)","10 yr - enrollment record (SOA forms also 10 yr)","Best practice: keep with the client file")))</f>
        <v/>
      </c>
      <c r="J207" s="10">
        <f>IF(OR($A207="",$E207=""),"",IF($E207="Marketing / sales (recorded)",DATE(YEAR($A207)+6,MONTH($A207),DAY($A207)),IF($E207="Enrollment portion (recorded)",DATE(YEAR($A207)+10,MONTH($A207),DAY($A207)),"")))</f>
        <v/>
      </c>
      <c r="K207" s="7" t="n"/>
    </row>
    <row r="208">
      <c r="A208" s="12" t="n"/>
      <c r="B208" s="11" t="n"/>
      <c r="C208" s="11" t="n"/>
      <c r="D208" s="11" t="n"/>
      <c r="E208" s="11" t="n"/>
      <c r="F208" s="11" t="n"/>
      <c r="G208" s="11" t="n"/>
      <c r="H208" s="11" t="n"/>
      <c r="I208" s="17">
        <f>IF($E208="","",IF($E208="Marketing / sales (recorded)","6-yr split: audio yrs 1-3, audio-or-transcript yrs 4-6",IF($E208="Enrollment portion (recorded)","10 yr - enrollment record (SOA forms also 10 yr)","Best practice: keep with the client file")))</f>
        <v/>
      </c>
      <c r="J208" s="14">
        <f>IF(OR($A208="",$E208=""),"",IF($E208="Marketing / sales (recorded)",DATE(YEAR($A208)+6,MONTH($A208),DAY($A208)),IF($E208="Enrollment portion (recorded)",DATE(YEAR($A208)+10,MONTH($A208),DAY($A208)),"")))</f>
        <v/>
      </c>
      <c r="K208" s="11" t="n"/>
    </row>
    <row r="209">
      <c r="A209" s="8" t="n"/>
      <c r="B209" s="7" t="n"/>
      <c r="C209" s="7" t="n"/>
      <c r="D209" s="7" t="n"/>
      <c r="E209" s="7" t="n"/>
      <c r="F209" s="7" t="n"/>
      <c r="G209" s="7" t="n"/>
      <c r="H209" s="7" t="n"/>
      <c r="I209" s="16">
        <f>IF($E209="","",IF($E209="Marketing / sales (recorded)","6-yr split: audio yrs 1-3, audio-or-transcript yrs 4-6",IF($E209="Enrollment portion (recorded)","10 yr - enrollment record (SOA forms also 10 yr)","Best practice: keep with the client file")))</f>
        <v/>
      </c>
      <c r="J209" s="10">
        <f>IF(OR($A209="",$E209=""),"",IF($E209="Marketing / sales (recorded)",DATE(YEAR($A209)+6,MONTH($A209),DAY($A209)),IF($E209="Enrollment portion (recorded)",DATE(YEAR($A209)+10,MONTH($A209),DAY($A209)),"")))</f>
        <v/>
      </c>
      <c r="K209" s="7" t="n"/>
    </row>
    <row r="210">
      <c r="A210" s="12" t="n"/>
      <c r="B210" s="11" t="n"/>
      <c r="C210" s="11" t="n"/>
      <c r="D210" s="11" t="n"/>
      <c r="E210" s="11" t="n"/>
      <c r="F210" s="11" t="n"/>
      <c r="G210" s="11" t="n"/>
      <c r="H210" s="11" t="n"/>
      <c r="I210" s="17">
        <f>IF($E210="","",IF($E210="Marketing / sales (recorded)","6-yr split: audio yrs 1-3, audio-or-transcript yrs 4-6",IF($E210="Enrollment portion (recorded)","10 yr - enrollment record (SOA forms also 10 yr)","Best practice: keep with the client file")))</f>
        <v/>
      </c>
      <c r="J210" s="14">
        <f>IF(OR($A210="",$E210=""),"",IF($E210="Marketing / sales (recorded)",DATE(YEAR($A210)+6,MONTH($A210),DAY($A210)),IF($E210="Enrollment portion (recorded)",DATE(YEAR($A210)+10,MONTH($A210),DAY($A210)),"")))</f>
        <v/>
      </c>
      <c r="K210" s="11" t="n"/>
    </row>
    <row r="211">
      <c r="A211" s="8" t="n"/>
      <c r="B211" s="7" t="n"/>
      <c r="C211" s="7" t="n"/>
      <c r="D211" s="7" t="n"/>
      <c r="E211" s="7" t="n"/>
      <c r="F211" s="7" t="n"/>
      <c r="G211" s="7" t="n"/>
      <c r="H211" s="7" t="n"/>
      <c r="I211" s="16">
        <f>IF($E211="","",IF($E211="Marketing / sales (recorded)","6-yr split: audio yrs 1-3, audio-or-transcript yrs 4-6",IF($E211="Enrollment portion (recorded)","10 yr - enrollment record (SOA forms also 10 yr)","Best practice: keep with the client file")))</f>
        <v/>
      </c>
      <c r="J211" s="10">
        <f>IF(OR($A211="",$E211=""),"",IF($E211="Marketing / sales (recorded)",DATE(YEAR($A211)+6,MONTH($A211),DAY($A211)),IF($E211="Enrollment portion (recorded)",DATE(YEAR($A211)+10,MONTH($A211),DAY($A211)),"")))</f>
        <v/>
      </c>
      <c r="K211" s="7" t="n"/>
    </row>
    <row r="212">
      <c r="A212" s="12" t="n"/>
      <c r="B212" s="11" t="n"/>
      <c r="C212" s="11" t="n"/>
      <c r="D212" s="11" t="n"/>
      <c r="E212" s="11" t="n"/>
      <c r="F212" s="11" t="n"/>
      <c r="G212" s="11" t="n"/>
      <c r="H212" s="11" t="n"/>
      <c r="I212" s="17">
        <f>IF($E212="","",IF($E212="Marketing / sales (recorded)","6-yr split: audio yrs 1-3, audio-or-transcript yrs 4-6",IF($E212="Enrollment portion (recorded)","10 yr - enrollment record (SOA forms also 10 yr)","Best practice: keep with the client file")))</f>
        <v/>
      </c>
      <c r="J212" s="14">
        <f>IF(OR($A212="",$E212=""),"",IF($E212="Marketing / sales (recorded)",DATE(YEAR($A212)+6,MONTH($A212),DAY($A212)),IF($E212="Enrollment portion (recorded)",DATE(YEAR($A212)+10,MONTH($A212),DAY($A212)),"")))</f>
        <v/>
      </c>
      <c r="K212" s="11" t="n"/>
    </row>
    <row r="213">
      <c r="A213" s="8" t="n"/>
      <c r="B213" s="7" t="n"/>
      <c r="C213" s="7" t="n"/>
      <c r="D213" s="7" t="n"/>
      <c r="E213" s="7" t="n"/>
      <c r="F213" s="7" t="n"/>
      <c r="G213" s="7" t="n"/>
      <c r="H213" s="7" t="n"/>
      <c r="I213" s="16">
        <f>IF($E213="","",IF($E213="Marketing / sales (recorded)","6-yr split: audio yrs 1-3, audio-or-transcript yrs 4-6",IF($E213="Enrollment portion (recorded)","10 yr - enrollment record (SOA forms also 10 yr)","Best practice: keep with the client file")))</f>
        <v/>
      </c>
      <c r="J213" s="10">
        <f>IF(OR($A213="",$E213=""),"",IF($E213="Marketing / sales (recorded)",DATE(YEAR($A213)+6,MONTH($A213),DAY($A213)),IF($E213="Enrollment portion (recorded)",DATE(YEAR($A213)+10,MONTH($A213),DAY($A213)),"")))</f>
        <v/>
      </c>
      <c r="K213" s="7" t="n"/>
    </row>
    <row r="214">
      <c r="A214" s="12" t="n"/>
      <c r="B214" s="11" t="n"/>
      <c r="C214" s="11" t="n"/>
      <c r="D214" s="11" t="n"/>
      <c r="E214" s="11" t="n"/>
      <c r="F214" s="11" t="n"/>
      <c r="G214" s="11" t="n"/>
      <c r="H214" s="11" t="n"/>
      <c r="I214" s="17">
        <f>IF($E214="","",IF($E214="Marketing / sales (recorded)","6-yr split: audio yrs 1-3, audio-or-transcript yrs 4-6",IF($E214="Enrollment portion (recorded)","10 yr - enrollment record (SOA forms also 10 yr)","Best practice: keep with the client file")))</f>
        <v/>
      </c>
      <c r="J214" s="14">
        <f>IF(OR($A214="",$E214=""),"",IF($E214="Marketing / sales (recorded)",DATE(YEAR($A214)+6,MONTH($A214),DAY($A214)),IF($E214="Enrollment portion (recorded)",DATE(YEAR($A214)+10,MONTH($A214),DAY($A214)),"")))</f>
        <v/>
      </c>
      <c r="K214" s="11" t="n"/>
    </row>
    <row r="215">
      <c r="A215" s="8" t="n"/>
      <c r="B215" s="7" t="n"/>
      <c r="C215" s="7" t="n"/>
      <c r="D215" s="7" t="n"/>
      <c r="E215" s="7" t="n"/>
      <c r="F215" s="7" t="n"/>
      <c r="G215" s="7" t="n"/>
      <c r="H215" s="7" t="n"/>
      <c r="I215" s="16">
        <f>IF($E215="","",IF($E215="Marketing / sales (recorded)","6-yr split: audio yrs 1-3, audio-or-transcript yrs 4-6",IF($E215="Enrollment portion (recorded)","10 yr - enrollment record (SOA forms also 10 yr)","Best practice: keep with the client file")))</f>
        <v/>
      </c>
      <c r="J215" s="10">
        <f>IF(OR($A215="",$E215=""),"",IF($E215="Marketing / sales (recorded)",DATE(YEAR($A215)+6,MONTH($A215),DAY($A215)),IF($E215="Enrollment portion (recorded)",DATE(YEAR($A215)+10,MONTH($A215),DAY($A215)),"")))</f>
        <v/>
      </c>
      <c r="K215" s="7" t="n"/>
    </row>
    <row r="216">
      <c r="A216" s="12" t="n"/>
      <c r="B216" s="11" t="n"/>
      <c r="C216" s="11" t="n"/>
      <c r="D216" s="11" t="n"/>
      <c r="E216" s="11" t="n"/>
      <c r="F216" s="11" t="n"/>
      <c r="G216" s="11" t="n"/>
      <c r="H216" s="11" t="n"/>
      <c r="I216" s="17">
        <f>IF($E216="","",IF($E216="Marketing / sales (recorded)","6-yr split: audio yrs 1-3, audio-or-transcript yrs 4-6",IF($E216="Enrollment portion (recorded)","10 yr - enrollment record (SOA forms also 10 yr)","Best practice: keep with the client file")))</f>
        <v/>
      </c>
      <c r="J216" s="14">
        <f>IF(OR($A216="",$E216=""),"",IF($E216="Marketing / sales (recorded)",DATE(YEAR($A216)+6,MONTH($A216),DAY($A216)),IF($E216="Enrollment portion (recorded)",DATE(YEAR($A216)+10,MONTH($A216),DAY($A216)),"")))</f>
        <v/>
      </c>
      <c r="K216" s="11" t="n"/>
    </row>
    <row r="217">
      <c r="A217" s="8" t="n"/>
      <c r="B217" s="7" t="n"/>
      <c r="C217" s="7" t="n"/>
      <c r="D217" s="7" t="n"/>
      <c r="E217" s="7" t="n"/>
      <c r="F217" s="7" t="n"/>
      <c r="G217" s="7" t="n"/>
      <c r="H217" s="7" t="n"/>
      <c r="I217" s="16">
        <f>IF($E217="","",IF($E217="Marketing / sales (recorded)","6-yr split: audio yrs 1-3, audio-or-transcript yrs 4-6",IF($E217="Enrollment portion (recorded)","10 yr - enrollment record (SOA forms also 10 yr)","Best practice: keep with the client file")))</f>
        <v/>
      </c>
      <c r="J217" s="10">
        <f>IF(OR($A217="",$E217=""),"",IF($E217="Marketing / sales (recorded)",DATE(YEAR($A217)+6,MONTH($A217),DAY($A217)),IF($E217="Enrollment portion (recorded)",DATE(YEAR($A217)+10,MONTH($A217),DAY($A217)),"")))</f>
        <v/>
      </c>
      <c r="K217" s="7" t="n"/>
    </row>
    <row r="218">
      <c r="A218" s="12" t="n"/>
      <c r="B218" s="11" t="n"/>
      <c r="C218" s="11" t="n"/>
      <c r="D218" s="11" t="n"/>
      <c r="E218" s="11" t="n"/>
      <c r="F218" s="11" t="n"/>
      <c r="G218" s="11" t="n"/>
      <c r="H218" s="11" t="n"/>
      <c r="I218" s="17">
        <f>IF($E218="","",IF($E218="Marketing / sales (recorded)","6-yr split: audio yrs 1-3, audio-or-transcript yrs 4-6",IF($E218="Enrollment portion (recorded)","10 yr - enrollment record (SOA forms also 10 yr)","Best practice: keep with the client file")))</f>
        <v/>
      </c>
      <c r="J218" s="14">
        <f>IF(OR($A218="",$E218=""),"",IF($E218="Marketing / sales (recorded)",DATE(YEAR($A218)+6,MONTH($A218),DAY($A218)),IF($E218="Enrollment portion (recorded)",DATE(YEAR($A218)+10,MONTH($A218),DAY($A218)),"")))</f>
        <v/>
      </c>
      <c r="K218" s="11" t="n"/>
    </row>
    <row r="219">
      <c r="A219" s="8" t="n"/>
      <c r="B219" s="7" t="n"/>
      <c r="C219" s="7" t="n"/>
      <c r="D219" s="7" t="n"/>
      <c r="E219" s="7" t="n"/>
      <c r="F219" s="7" t="n"/>
      <c r="G219" s="7" t="n"/>
      <c r="H219" s="7" t="n"/>
      <c r="I219" s="16">
        <f>IF($E219="","",IF($E219="Marketing / sales (recorded)","6-yr split: audio yrs 1-3, audio-or-transcript yrs 4-6",IF($E219="Enrollment portion (recorded)","10 yr - enrollment record (SOA forms also 10 yr)","Best practice: keep with the client file")))</f>
        <v/>
      </c>
      <c r="J219" s="10">
        <f>IF(OR($A219="",$E219=""),"",IF($E219="Marketing / sales (recorded)",DATE(YEAR($A219)+6,MONTH($A219),DAY($A219)),IF($E219="Enrollment portion (recorded)",DATE(YEAR($A219)+10,MONTH($A219),DAY($A219)),"")))</f>
        <v/>
      </c>
      <c r="K219" s="7" t="n"/>
    </row>
    <row r="220">
      <c r="A220" s="12" t="n"/>
      <c r="B220" s="11" t="n"/>
      <c r="C220" s="11" t="n"/>
      <c r="D220" s="11" t="n"/>
      <c r="E220" s="11" t="n"/>
      <c r="F220" s="11" t="n"/>
      <c r="G220" s="11" t="n"/>
      <c r="H220" s="11" t="n"/>
      <c r="I220" s="17">
        <f>IF($E220="","",IF($E220="Marketing / sales (recorded)","6-yr split: audio yrs 1-3, audio-or-transcript yrs 4-6",IF($E220="Enrollment portion (recorded)","10 yr - enrollment record (SOA forms also 10 yr)","Best practice: keep with the client file")))</f>
        <v/>
      </c>
      <c r="J220" s="14">
        <f>IF(OR($A220="",$E220=""),"",IF($E220="Marketing / sales (recorded)",DATE(YEAR($A220)+6,MONTH($A220),DAY($A220)),IF($E220="Enrollment portion (recorded)",DATE(YEAR($A220)+10,MONTH($A220),DAY($A220)),"")))</f>
        <v/>
      </c>
      <c r="K220" s="11" t="n"/>
    </row>
    <row r="221">
      <c r="A221" s="8" t="n"/>
      <c r="B221" s="7" t="n"/>
      <c r="C221" s="7" t="n"/>
      <c r="D221" s="7" t="n"/>
      <c r="E221" s="7" t="n"/>
      <c r="F221" s="7" t="n"/>
      <c r="G221" s="7" t="n"/>
      <c r="H221" s="7" t="n"/>
      <c r="I221" s="16">
        <f>IF($E221="","",IF($E221="Marketing / sales (recorded)","6-yr split: audio yrs 1-3, audio-or-transcript yrs 4-6",IF($E221="Enrollment portion (recorded)","10 yr - enrollment record (SOA forms also 10 yr)","Best practice: keep with the client file")))</f>
        <v/>
      </c>
      <c r="J221" s="10">
        <f>IF(OR($A221="",$E221=""),"",IF($E221="Marketing / sales (recorded)",DATE(YEAR($A221)+6,MONTH($A221),DAY($A221)),IF($E221="Enrollment portion (recorded)",DATE(YEAR($A221)+10,MONTH($A221),DAY($A221)),"")))</f>
        <v/>
      </c>
      <c r="K221" s="7" t="n"/>
    </row>
    <row r="222">
      <c r="A222" s="12" t="n"/>
      <c r="B222" s="11" t="n"/>
      <c r="C222" s="11" t="n"/>
      <c r="D222" s="11" t="n"/>
      <c r="E222" s="11" t="n"/>
      <c r="F222" s="11" t="n"/>
      <c r="G222" s="11" t="n"/>
      <c r="H222" s="11" t="n"/>
      <c r="I222" s="17">
        <f>IF($E222="","",IF($E222="Marketing / sales (recorded)","6-yr split: audio yrs 1-3, audio-or-transcript yrs 4-6",IF($E222="Enrollment portion (recorded)","10 yr - enrollment record (SOA forms also 10 yr)","Best practice: keep with the client file")))</f>
        <v/>
      </c>
      <c r="J222" s="14">
        <f>IF(OR($A222="",$E222=""),"",IF($E222="Marketing / sales (recorded)",DATE(YEAR($A222)+6,MONTH($A222),DAY($A222)),IF($E222="Enrollment portion (recorded)",DATE(YEAR($A222)+10,MONTH($A222),DAY($A222)),"")))</f>
        <v/>
      </c>
      <c r="K222" s="11" t="n"/>
    </row>
    <row r="223">
      <c r="A223" s="8" t="n"/>
      <c r="B223" s="7" t="n"/>
      <c r="C223" s="7" t="n"/>
      <c r="D223" s="7" t="n"/>
      <c r="E223" s="7" t="n"/>
      <c r="F223" s="7" t="n"/>
      <c r="G223" s="7" t="n"/>
      <c r="H223" s="7" t="n"/>
      <c r="I223" s="16">
        <f>IF($E223="","",IF($E223="Marketing / sales (recorded)","6-yr split: audio yrs 1-3, audio-or-transcript yrs 4-6",IF($E223="Enrollment portion (recorded)","10 yr - enrollment record (SOA forms also 10 yr)","Best practice: keep with the client file")))</f>
        <v/>
      </c>
      <c r="J223" s="10">
        <f>IF(OR($A223="",$E223=""),"",IF($E223="Marketing / sales (recorded)",DATE(YEAR($A223)+6,MONTH($A223),DAY($A223)),IF($E223="Enrollment portion (recorded)",DATE(YEAR($A223)+10,MONTH($A223),DAY($A223)),"")))</f>
        <v/>
      </c>
      <c r="K223" s="7" t="n"/>
    </row>
    <row r="224">
      <c r="A224" s="12" t="n"/>
      <c r="B224" s="11" t="n"/>
      <c r="C224" s="11" t="n"/>
      <c r="D224" s="11" t="n"/>
      <c r="E224" s="11" t="n"/>
      <c r="F224" s="11" t="n"/>
      <c r="G224" s="11" t="n"/>
      <c r="H224" s="11" t="n"/>
      <c r="I224" s="17">
        <f>IF($E224="","",IF($E224="Marketing / sales (recorded)","6-yr split: audio yrs 1-3, audio-or-transcript yrs 4-6",IF($E224="Enrollment portion (recorded)","10 yr - enrollment record (SOA forms also 10 yr)","Best practice: keep with the client file")))</f>
        <v/>
      </c>
      <c r="J224" s="14">
        <f>IF(OR($A224="",$E224=""),"",IF($E224="Marketing / sales (recorded)",DATE(YEAR($A224)+6,MONTH($A224),DAY($A224)),IF($E224="Enrollment portion (recorded)",DATE(YEAR($A224)+10,MONTH($A224),DAY($A224)),"")))</f>
        <v/>
      </c>
      <c r="K224" s="11" t="n"/>
    </row>
    <row r="225">
      <c r="A225" s="8" t="n"/>
      <c r="B225" s="7" t="n"/>
      <c r="C225" s="7" t="n"/>
      <c r="D225" s="7" t="n"/>
      <c r="E225" s="7" t="n"/>
      <c r="F225" s="7" t="n"/>
      <c r="G225" s="7" t="n"/>
      <c r="H225" s="7" t="n"/>
      <c r="I225" s="16">
        <f>IF($E225="","",IF($E225="Marketing / sales (recorded)","6-yr split: audio yrs 1-3, audio-or-transcript yrs 4-6",IF($E225="Enrollment portion (recorded)","10 yr - enrollment record (SOA forms also 10 yr)","Best practice: keep with the client file")))</f>
        <v/>
      </c>
      <c r="J225" s="10">
        <f>IF(OR($A225="",$E225=""),"",IF($E225="Marketing / sales (recorded)",DATE(YEAR($A225)+6,MONTH($A225),DAY($A225)),IF($E225="Enrollment portion (recorded)",DATE(YEAR($A225)+10,MONTH($A225),DAY($A225)),"")))</f>
        <v/>
      </c>
      <c r="K225" s="7" t="n"/>
    </row>
    <row r="226">
      <c r="A226" s="12" t="n"/>
      <c r="B226" s="11" t="n"/>
      <c r="C226" s="11" t="n"/>
      <c r="D226" s="11" t="n"/>
      <c r="E226" s="11" t="n"/>
      <c r="F226" s="11" t="n"/>
      <c r="G226" s="11" t="n"/>
      <c r="H226" s="11" t="n"/>
      <c r="I226" s="17">
        <f>IF($E226="","",IF($E226="Marketing / sales (recorded)","6-yr split: audio yrs 1-3, audio-or-transcript yrs 4-6",IF($E226="Enrollment portion (recorded)","10 yr - enrollment record (SOA forms also 10 yr)","Best practice: keep with the client file")))</f>
        <v/>
      </c>
      <c r="J226" s="14">
        <f>IF(OR($A226="",$E226=""),"",IF($E226="Marketing / sales (recorded)",DATE(YEAR($A226)+6,MONTH($A226),DAY($A226)),IF($E226="Enrollment portion (recorded)",DATE(YEAR($A226)+10,MONTH($A226),DAY($A226)),"")))</f>
        <v/>
      </c>
      <c r="K226" s="11" t="n"/>
    </row>
    <row r="227">
      <c r="A227" s="8" t="n"/>
      <c r="B227" s="7" t="n"/>
      <c r="C227" s="7" t="n"/>
      <c r="D227" s="7" t="n"/>
      <c r="E227" s="7" t="n"/>
      <c r="F227" s="7" t="n"/>
      <c r="G227" s="7" t="n"/>
      <c r="H227" s="7" t="n"/>
      <c r="I227" s="16">
        <f>IF($E227="","",IF($E227="Marketing / sales (recorded)","6-yr split: audio yrs 1-3, audio-or-transcript yrs 4-6",IF($E227="Enrollment portion (recorded)","10 yr - enrollment record (SOA forms also 10 yr)","Best practice: keep with the client file")))</f>
        <v/>
      </c>
      <c r="J227" s="10">
        <f>IF(OR($A227="",$E227=""),"",IF($E227="Marketing / sales (recorded)",DATE(YEAR($A227)+6,MONTH($A227),DAY($A227)),IF($E227="Enrollment portion (recorded)",DATE(YEAR($A227)+10,MONTH($A227),DAY($A227)),"")))</f>
        <v/>
      </c>
      <c r="K227" s="7" t="n"/>
    </row>
    <row r="228">
      <c r="A228" s="12" t="n"/>
      <c r="B228" s="11" t="n"/>
      <c r="C228" s="11" t="n"/>
      <c r="D228" s="11" t="n"/>
      <c r="E228" s="11" t="n"/>
      <c r="F228" s="11" t="n"/>
      <c r="G228" s="11" t="n"/>
      <c r="H228" s="11" t="n"/>
      <c r="I228" s="17">
        <f>IF($E228="","",IF($E228="Marketing / sales (recorded)","6-yr split: audio yrs 1-3, audio-or-transcript yrs 4-6",IF($E228="Enrollment portion (recorded)","10 yr - enrollment record (SOA forms also 10 yr)","Best practice: keep with the client file")))</f>
        <v/>
      </c>
      <c r="J228" s="14">
        <f>IF(OR($A228="",$E228=""),"",IF($E228="Marketing / sales (recorded)",DATE(YEAR($A228)+6,MONTH($A228),DAY($A228)),IF($E228="Enrollment portion (recorded)",DATE(YEAR($A228)+10,MONTH($A228),DAY($A228)),"")))</f>
        <v/>
      </c>
      <c r="K228" s="11" t="n"/>
    </row>
    <row r="229">
      <c r="A229" s="8" t="n"/>
      <c r="B229" s="7" t="n"/>
      <c r="C229" s="7" t="n"/>
      <c r="D229" s="7" t="n"/>
      <c r="E229" s="7" t="n"/>
      <c r="F229" s="7" t="n"/>
      <c r="G229" s="7" t="n"/>
      <c r="H229" s="7" t="n"/>
      <c r="I229" s="16">
        <f>IF($E229="","",IF($E229="Marketing / sales (recorded)","6-yr split: audio yrs 1-3, audio-or-transcript yrs 4-6",IF($E229="Enrollment portion (recorded)","10 yr - enrollment record (SOA forms also 10 yr)","Best practice: keep with the client file")))</f>
        <v/>
      </c>
      <c r="J229" s="10">
        <f>IF(OR($A229="",$E229=""),"",IF($E229="Marketing / sales (recorded)",DATE(YEAR($A229)+6,MONTH($A229),DAY($A229)),IF($E229="Enrollment portion (recorded)",DATE(YEAR($A229)+10,MONTH($A229),DAY($A229)),"")))</f>
        <v/>
      </c>
      <c r="K229" s="7" t="n"/>
    </row>
    <row r="230">
      <c r="A230" s="12" t="n"/>
      <c r="B230" s="11" t="n"/>
      <c r="C230" s="11" t="n"/>
      <c r="D230" s="11" t="n"/>
      <c r="E230" s="11" t="n"/>
      <c r="F230" s="11" t="n"/>
      <c r="G230" s="11" t="n"/>
      <c r="H230" s="11" t="n"/>
      <c r="I230" s="17">
        <f>IF($E230="","",IF($E230="Marketing / sales (recorded)","6-yr split: audio yrs 1-3, audio-or-transcript yrs 4-6",IF($E230="Enrollment portion (recorded)","10 yr - enrollment record (SOA forms also 10 yr)","Best practice: keep with the client file")))</f>
        <v/>
      </c>
      <c r="J230" s="14">
        <f>IF(OR($A230="",$E230=""),"",IF($E230="Marketing / sales (recorded)",DATE(YEAR($A230)+6,MONTH($A230),DAY($A230)),IF($E230="Enrollment portion (recorded)",DATE(YEAR($A230)+10,MONTH($A230),DAY($A230)),"")))</f>
        <v/>
      </c>
      <c r="K230" s="11" t="n"/>
    </row>
    <row r="231">
      <c r="A231" s="8" t="n"/>
      <c r="B231" s="7" t="n"/>
      <c r="C231" s="7" t="n"/>
      <c r="D231" s="7" t="n"/>
      <c r="E231" s="7" t="n"/>
      <c r="F231" s="7" t="n"/>
      <c r="G231" s="7" t="n"/>
      <c r="H231" s="7" t="n"/>
      <c r="I231" s="16">
        <f>IF($E231="","",IF($E231="Marketing / sales (recorded)","6-yr split: audio yrs 1-3, audio-or-transcript yrs 4-6",IF($E231="Enrollment portion (recorded)","10 yr - enrollment record (SOA forms also 10 yr)","Best practice: keep with the client file")))</f>
        <v/>
      </c>
      <c r="J231" s="10">
        <f>IF(OR($A231="",$E231=""),"",IF($E231="Marketing / sales (recorded)",DATE(YEAR($A231)+6,MONTH($A231),DAY($A231)),IF($E231="Enrollment portion (recorded)",DATE(YEAR($A231)+10,MONTH($A231),DAY($A231)),"")))</f>
        <v/>
      </c>
      <c r="K231" s="7" t="n"/>
    </row>
    <row r="232">
      <c r="A232" s="12" t="n"/>
      <c r="B232" s="11" t="n"/>
      <c r="C232" s="11" t="n"/>
      <c r="D232" s="11" t="n"/>
      <c r="E232" s="11" t="n"/>
      <c r="F232" s="11" t="n"/>
      <c r="G232" s="11" t="n"/>
      <c r="H232" s="11" t="n"/>
      <c r="I232" s="17">
        <f>IF($E232="","",IF($E232="Marketing / sales (recorded)","6-yr split: audio yrs 1-3, audio-or-transcript yrs 4-6",IF($E232="Enrollment portion (recorded)","10 yr - enrollment record (SOA forms also 10 yr)","Best practice: keep with the client file")))</f>
        <v/>
      </c>
      <c r="J232" s="14">
        <f>IF(OR($A232="",$E232=""),"",IF($E232="Marketing / sales (recorded)",DATE(YEAR($A232)+6,MONTH($A232),DAY($A232)),IF($E232="Enrollment portion (recorded)",DATE(YEAR($A232)+10,MONTH($A232),DAY($A232)),"")))</f>
        <v/>
      </c>
      <c r="K232" s="11" t="n"/>
    </row>
    <row r="233">
      <c r="A233" s="8" t="n"/>
      <c r="B233" s="7" t="n"/>
      <c r="C233" s="7" t="n"/>
      <c r="D233" s="7" t="n"/>
      <c r="E233" s="7" t="n"/>
      <c r="F233" s="7" t="n"/>
      <c r="G233" s="7" t="n"/>
      <c r="H233" s="7" t="n"/>
      <c r="I233" s="16">
        <f>IF($E233="","",IF($E233="Marketing / sales (recorded)","6-yr split: audio yrs 1-3, audio-or-transcript yrs 4-6",IF($E233="Enrollment portion (recorded)","10 yr - enrollment record (SOA forms also 10 yr)","Best practice: keep with the client file")))</f>
        <v/>
      </c>
      <c r="J233" s="10">
        <f>IF(OR($A233="",$E233=""),"",IF($E233="Marketing / sales (recorded)",DATE(YEAR($A233)+6,MONTH($A233),DAY($A233)),IF($E233="Enrollment portion (recorded)",DATE(YEAR($A233)+10,MONTH($A233),DAY($A233)),"")))</f>
        <v/>
      </c>
      <c r="K233" s="7" t="n"/>
    </row>
    <row r="234">
      <c r="A234" s="12" t="n"/>
      <c r="B234" s="11" t="n"/>
      <c r="C234" s="11" t="n"/>
      <c r="D234" s="11" t="n"/>
      <c r="E234" s="11" t="n"/>
      <c r="F234" s="11" t="n"/>
      <c r="G234" s="11" t="n"/>
      <c r="H234" s="11" t="n"/>
      <c r="I234" s="17">
        <f>IF($E234="","",IF($E234="Marketing / sales (recorded)","6-yr split: audio yrs 1-3, audio-or-transcript yrs 4-6",IF($E234="Enrollment portion (recorded)","10 yr - enrollment record (SOA forms also 10 yr)","Best practice: keep with the client file")))</f>
        <v/>
      </c>
      <c r="J234" s="14">
        <f>IF(OR($A234="",$E234=""),"",IF($E234="Marketing / sales (recorded)",DATE(YEAR($A234)+6,MONTH($A234),DAY($A234)),IF($E234="Enrollment portion (recorded)",DATE(YEAR($A234)+10,MONTH($A234),DAY($A234)),"")))</f>
        <v/>
      </c>
      <c r="K234" s="11" t="n"/>
    </row>
    <row r="235">
      <c r="A235" s="8" t="n"/>
      <c r="B235" s="7" t="n"/>
      <c r="C235" s="7" t="n"/>
      <c r="D235" s="7" t="n"/>
      <c r="E235" s="7" t="n"/>
      <c r="F235" s="7" t="n"/>
      <c r="G235" s="7" t="n"/>
      <c r="H235" s="7" t="n"/>
      <c r="I235" s="16">
        <f>IF($E235="","",IF($E235="Marketing / sales (recorded)","6-yr split: audio yrs 1-3, audio-or-transcript yrs 4-6",IF($E235="Enrollment portion (recorded)","10 yr - enrollment record (SOA forms also 10 yr)","Best practice: keep with the client file")))</f>
        <v/>
      </c>
      <c r="J235" s="10">
        <f>IF(OR($A235="",$E235=""),"",IF($E235="Marketing / sales (recorded)",DATE(YEAR($A235)+6,MONTH($A235),DAY($A235)),IF($E235="Enrollment portion (recorded)",DATE(YEAR($A235)+10,MONTH($A235),DAY($A235)),"")))</f>
        <v/>
      </c>
      <c r="K235" s="7" t="n"/>
    </row>
    <row r="236">
      <c r="A236" s="12" t="n"/>
      <c r="B236" s="11" t="n"/>
      <c r="C236" s="11" t="n"/>
      <c r="D236" s="11" t="n"/>
      <c r="E236" s="11" t="n"/>
      <c r="F236" s="11" t="n"/>
      <c r="G236" s="11" t="n"/>
      <c r="H236" s="11" t="n"/>
      <c r="I236" s="17">
        <f>IF($E236="","",IF($E236="Marketing / sales (recorded)","6-yr split: audio yrs 1-3, audio-or-transcript yrs 4-6",IF($E236="Enrollment portion (recorded)","10 yr - enrollment record (SOA forms also 10 yr)","Best practice: keep with the client file")))</f>
        <v/>
      </c>
      <c r="J236" s="14">
        <f>IF(OR($A236="",$E236=""),"",IF($E236="Marketing / sales (recorded)",DATE(YEAR($A236)+6,MONTH($A236),DAY($A236)),IF($E236="Enrollment portion (recorded)",DATE(YEAR($A236)+10,MONTH($A236),DAY($A236)),"")))</f>
        <v/>
      </c>
      <c r="K236" s="11" t="n"/>
    </row>
    <row r="237">
      <c r="A237" s="8" t="n"/>
      <c r="B237" s="7" t="n"/>
      <c r="C237" s="7" t="n"/>
      <c r="D237" s="7" t="n"/>
      <c r="E237" s="7" t="n"/>
      <c r="F237" s="7" t="n"/>
      <c r="G237" s="7" t="n"/>
      <c r="H237" s="7" t="n"/>
      <c r="I237" s="16">
        <f>IF($E237="","",IF($E237="Marketing / sales (recorded)","6-yr split: audio yrs 1-3, audio-or-transcript yrs 4-6",IF($E237="Enrollment portion (recorded)","10 yr - enrollment record (SOA forms also 10 yr)","Best practice: keep with the client file")))</f>
        <v/>
      </c>
      <c r="J237" s="10">
        <f>IF(OR($A237="",$E237=""),"",IF($E237="Marketing / sales (recorded)",DATE(YEAR($A237)+6,MONTH($A237),DAY($A237)),IF($E237="Enrollment portion (recorded)",DATE(YEAR($A237)+10,MONTH($A237),DAY($A237)),"")))</f>
        <v/>
      </c>
      <c r="K237" s="7" t="n"/>
    </row>
    <row r="238">
      <c r="A238" s="12" t="n"/>
      <c r="B238" s="11" t="n"/>
      <c r="C238" s="11" t="n"/>
      <c r="D238" s="11" t="n"/>
      <c r="E238" s="11" t="n"/>
      <c r="F238" s="11" t="n"/>
      <c r="G238" s="11" t="n"/>
      <c r="H238" s="11" t="n"/>
      <c r="I238" s="17">
        <f>IF($E238="","",IF($E238="Marketing / sales (recorded)","6-yr split: audio yrs 1-3, audio-or-transcript yrs 4-6",IF($E238="Enrollment portion (recorded)","10 yr - enrollment record (SOA forms also 10 yr)","Best practice: keep with the client file")))</f>
        <v/>
      </c>
      <c r="J238" s="14">
        <f>IF(OR($A238="",$E238=""),"",IF($E238="Marketing / sales (recorded)",DATE(YEAR($A238)+6,MONTH($A238),DAY($A238)),IF($E238="Enrollment portion (recorded)",DATE(YEAR($A238)+10,MONTH($A238),DAY($A238)),"")))</f>
        <v/>
      </c>
      <c r="K238" s="11" t="n"/>
    </row>
    <row r="239">
      <c r="A239" s="8" t="n"/>
      <c r="B239" s="7" t="n"/>
      <c r="C239" s="7" t="n"/>
      <c r="D239" s="7" t="n"/>
      <c r="E239" s="7" t="n"/>
      <c r="F239" s="7" t="n"/>
      <c r="G239" s="7" t="n"/>
      <c r="H239" s="7" t="n"/>
      <c r="I239" s="16">
        <f>IF($E239="","",IF($E239="Marketing / sales (recorded)","6-yr split: audio yrs 1-3, audio-or-transcript yrs 4-6",IF($E239="Enrollment portion (recorded)","10 yr - enrollment record (SOA forms also 10 yr)","Best practice: keep with the client file")))</f>
        <v/>
      </c>
      <c r="J239" s="10">
        <f>IF(OR($A239="",$E239=""),"",IF($E239="Marketing / sales (recorded)",DATE(YEAR($A239)+6,MONTH($A239),DAY($A239)),IF($E239="Enrollment portion (recorded)",DATE(YEAR($A239)+10,MONTH($A239),DAY($A239)),"")))</f>
        <v/>
      </c>
      <c r="K239" s="7" t="n"/>
    </row>
    <row r="240">
      <c r="A240" s="12" t="n"/>
      <c r="B240" s="11" t="n"/>
      <c r="C240" s="11" t="n"/>
      <c r="D240" s="11" t="n"/>
      <c r="E240" s="11" t="n"/>
      <c r="F240" s="11" t="n"/>
      <c r="G240" s="11" t="n"/>
      <c r="H240" s="11" t="n"/>
      <c r="I240" s="17">
        <f>IF($E240="","",IF($E240="Marketing / sales (recorded)","6-yr split: audio yrs 1-3, audio-or-transcript yrs 4-6",IF($E240="Enrollment portion (recorded)","10 yr - enrollment record (SOA forms also 10 yr)","Best practice: keep with the client file")))</f>
        <v/>
      </c>
      <c r="J240" s="14">
        <f>IF(OR($A240="",$E240=""),"",IF($E240="Marketing / sales (recorded)",DATE(YEAR($A240)+6,MONTH($A240),DAY($A240)),IF($E240="Enrollment portion (recorded)",DATE(YEAR($A240)+10,MONTH($A240),DAY($A240)),"")))</f>
        <v/>
      </c>
      <c r="K240" s="11" t="n"/>
    </row>
    <row r="241">
      <c r="A241" s="8" t="n"/>
      <c r="B241" s="7" t="n"/>
      <c r="C241" s="7" t="n"/>
      <c r="D241" s="7" t="n"/>
      <c r="E241" s="7" t="n"/>
      <c r="F241" s="7" t="n"/>
      <c r="G241" s="7" t="n"/>
      <c r="H241" s="7" t="n"/>
      <c r="I241" s="16">
        <f>IF($E241="","",IF($E241="Marketing / sales (recorded)","6-yr split: audio yrs 1-3, audio-or-transcript yrs 4-6",IF($E241="Enrollment portion (recorded)","10 yr - enrollment record (SOA forms also 10 yr)","Best practice: keep with the client file")))</f>
        <v/>
      </c>
      <c r="J241" s="10">
        <f>IF(OR($A241="",$E241=""),"",IF($E241="Marketing / sales (recorded)",DATE(YEAR($A241)+6,MONTH($A241),DAY($A241)),IF($E241="Enrollment portion (recorded)",DATE(YEAR($A241)+10,MONTH($A241),DAY($A241)),"")))</f>
        <v/>
      </c>
      <c r="K241" s="7" t="n"/>
    </row>
    <row r="242">
      <c r="A242" s="12" t="n"/>
      <c r="B242" s="11" t="n"/>
      <c r="C242" s="11" t="n"/>
      <c r="D242" s="11" t="n"/>
      <c r="E242" s="11" t="n"/>
      <c r="F242" s="11" t="n"/>
      <c r="G242" s="11" t="n"/>
      <c r="H242" s="11" t="n"/>
      <c r="I242" s="17">
        <f>IF($E242="","",IF($E242="Marketing / sales (recorded)","6-yr split: audio yrs 1-3, audio-or-transcript yrs 4-6",IF($E242="Enrollment portion (recorded)","10 yr - enrollment record (SOA forms also 10 yr)","Best practice: keep with the client file")))</f>
        <v/>
      </c>
      <c r="J242" s="14">
        <f>IF(OR($A242="",$E242=""),"",IF($E242="Marketing / sales (recorded)",DATE(YEAR($A242)+6,MONTH($A242),DAY($A242)),IF($E242="Enrollment portion (recorded)",DATE(YEAR($A242)+10,MONTH($A242),DAY($A242)),"")))</f>
        <v/>
      </c>
      <c r="K242" s="11" t="n"/>
    </row>
    <row r="243">
      <c r="A243" s="8" t="n"/>
      <c r="B243" s="7" t="n"/>
      <c r="C243" s="7" t="n"/>
      <c r="D243" s="7" t="n"/>
      <c r="E243" s="7" t="n"/>
      <c r="F243" s="7" t="n"/>
      <c r="G243" s="7" t="n"/>
      <c r="H243" s="7" t="n"/>
      <c r="I243" s="16">
        <f>IF($E243="","",IF($E243="Marketing / sales (recorded)","6-yr split: audio yrs 1-3, audio-or-transcript yrs 4-6",IF($E243="Enrollment portion (recorded)","10 yr - enrollment record (SOA forms also 10 yr)","Best practice: keep with the client file")))</f>
        <v/>
      </c>
      <c r="J243" s="10">
        <f>IF(OR($A243="",$E243=""),"",IF($E243="Marketing / sales (recorded)",DATE(YEAR($A243)+6,MONTH($A243),DAY($A243)),IF($E243="Enrollment portion (recorded)",DATE(YEAR($A243)+10,MONTH($A243),DAY($A243)),"")))</f>
        <v/>
      </c>
      <c r="K243" s="7" t="n"/>
    </row>
    <row r="244">
      <c r="A244" s="12" t="n"/>
      <c r="B244" s="11" t="n"/>
      <c r="C244" s="11" t="n"/>
      <c r="D244" s="11" t="n"/>
      <c r="E244" s="11" t="n"/>
      <c r="F244" s="11" t="n"/>
      <c r="G244" s="11" t="n"/>
      <c r="H244" s="11" t="n"/>
      <c r="I244" s="17">
        <f>IF($E244="","",IF($E244="Marketing / sales (recorded)","6-yr split: audio yrs 1-3, audio-or-transcript yrs 4-6",IF($E244="Enrollment portion (recorded)","10 yr - enrollment record (SOA forms also 10 yr)","Best practice: keep with the client file")))</f>
        <v/>
      </c>
      <c r="J244" s="14">
        <f>IF(OR($A244="",$E244=""),"",IF($E244="Marketing / sales (recorded)",DATE(YEAR($A244)+6,MONTH($A244),DAY($A244)),IF($E244="Enrollment portion (recorded)",DATE(YEAR($A244)+10,MONTH($A244),DAY($A244)),"")))</f>
        <v/>
      </c>
      <c r="K244" s="11" t="n"/>
    </row>
    <row r="245">
      <c r="A245" s="8" t="n"/>
      <c r="B245" s="7" t="n"/>
      <c r="C245" s="7" t="n"/>
      <c r="D245" s="7" t="n"/>
      <c r="E245" s="7" t="n"/>
      <c r="F245" s="7" t="n"/>
      <c r="G245" s="7" t="n"/>
      <c r="H245" s="7" t="n"/>
      <c r="I245" s="16">
        <f>IF($E245="","",IF($E245="Marketing / sales (recorded)","6-yr split: audio yrs 1-3, audio-or-transcript yrs 4-6",IF($E245="Enrollment portion (recorded)","10 yr - enrollment record (SOA forms also 10 yr)","Best practice: keep with the client file")))</f>
        <v/>
      </c>
      <c r="J245" s="10">
        <f>IF(OR($A245="",$E245=""),"",IF($E245="Marketing / sales (recorded)",DATE(YEAR($A245)+6,MONTH($A245),DAY($A245)),IF($E245="Enrollment portion (recorded)",DATE(YEAR($A245)+10,MONTH($A245),DAY($A245)),"")))</f>
        <v/>
      </c>
      <c r="K245" s="7" t="n"/>
    </row>
    <row r="246">
      <c r="A246" s="12" t="n"/>
      <c r="B246" s="11" t="n"/>
      <c r="C246" s="11" t="n"/>
      <c r="D246" s="11" t="n"/>
      <c r="E246" s="11" t="n"/>
      <c r="F246" s="11" t="n"/>
      <c r="G246" s="11" t="n"/>
      <c r="H246" s="11" t="n"/>
      <c r="I246" s="17">
        <f>IF($E246="","",IF($E246="Marketing / sales (recorded)","6-yr split: audio yrs 1-3, audio-or-transcript yrs 4-6",IF($E246="Enrollment portion (recorded)","10 yr - enrollment record (SOA forms also 10 yr)","Best practice: keep with the client file")))</f>
        <v/>
      </c>
      <c r="J246" s="14">
        <f>IF(OR($A246="",$E246=""),"",IF($E246="Marketing / sales (recorded)",DATE(YEAR($A246)+6,MONTH($A246),DAY($A246)),IF($E246="Enrollment portion (recorded)",DATE(YEAR($A246)+10,MONTH($A246),DAY($A246)),"")))</f>
        <v/>
      </c>
      <c r="K246" s="11" t="n"/>
    </row>
    <row r="247">
      <c r="A247" s="8" t="n"/>
      <c r="B247" s="7" t="n"/>
      <c r="C247" s="7" t="n"/>
      <c r="D247" s="7" t="n"/>
      <c r="E247" s="7" t="n"/>
      <c r="F247" s="7" t="n"/>
      <c r="G247" s="7" t="n"/>
      <c r="H247" s="7" t="n"/>
      <c r="I247" s="16">
        <f>IF($E247="","",IF($E247="Marketing / sales (recorded)","6-yr split: audio yrs 1-3, audio-or-transcript yrs 4-6",IF($E247="Enrollment portion (recorded)","10 yr - enrollment record (SOA forms also 10 yr)","Best practice: keep with the client file")))</f>
        <v/>
      </c>
      <c r="J247" s="10">
        <f>IF(OR($A247="",$E247=""),"",IF($E247="Marketing / sales (recorded)",DATE(YEAR($A247)+6,MONTH($A247),DAY($A247)),IF($E247="Enrollment portion (recorded)",DATE(YEAR($A247)+10,MONTH($A247),DAY($A247)),"")))</f>
        <v/>
      </c>
      <c r="K247" s="7" t="n"/>
    </row>
    <row r="248">
      <c r="A248" s="12" t="n"/>
      <c r="B248" s="11" t="n"/>
      <c r="C248" s="11" t="n"/>
      <c r="D248" s="11" t="n"/>
      <c r="E248" s="11" t="n"/>
      <c r="F248" s="11" t="n"/>
      <c r="G248" s="11" t="n"/>
      <c r="H248" s="11" t="n"/>
      <c r="I248" s="17">
        <f>IF($E248="","",IF($E248="Marketing / sales (recorded)","6-yr split: audio yrs 1-3, audio-or-transcript yrs 4-6",IF($E248="Enrollment portion (recorded)","10 yr - enrollment record (SOA forms also 10 yr)","Best practice: keep with the client file")))</f>
        <v/>
      </c>
      <c r="J248" s="14">
        <f>IF(OR($A248="",$E248=""),"",IF($E248="Marketing / sales (recorded)",DATE(YEAR($A248)+6,MONTH($A248),DAY($A248)),IF($E248="Enrollment portion (recorded)",DATE(YEAR($A248)+10,MONTH($A248),DAY($A248)),"")))</f>
        <v/>
      </c>
      <c r="K248" s="11" t="n"/>
    </row>
    <row r="249">
      <c r="A249" s="8" t="n"/>
      <c r="B249" s="7" t="n"/>
      <c r="C249" s="7" t="n"/>
      <c r="D249" s="7" t="n"/>
      <c r="E249" s="7" t="n"/>
      <c r="F249" s="7" t="n"/>
      <c r="G249" s="7" t="n"/>
      <c r="H249" s="7" t="n"/>
      <c r="I249" s="16">
        <f>IF($E249="","",IF($E249="Marketing / sales (recorded)","6-yr split: audio yrs 1-3, audio-or-transcript yrs 4-6",IF($E249="Enrollment portion (recorded)","10 yr - enrollment record (SOA forms also 10 yr)","Best practice: keep with the client file")))</f>
        <v/>
      </c>
      <c r="J249" s="10">
        <f>IF(OR($A249="",$E249=""),"",IF($E249="Marketing / sales (recorded)",DATE(YEAR($A249)+6,MONTH($A249),DAY($A249)),IF($E249="Enrollment portion (recorded)",DATE(YEAR($A249)+10,MONTH($A249),DAY($A249)),"")))</f>
        <v/>
      </c>
      <c r="K249" s="7" t="n"/>
    </row>
    <row r="250">
      <c r="A250" s="12" t="n"/>
      <c r="B250" s="11" t="n"/>
      <c r="C250" s="11" t="n"/>
      <c r="D250" s="11" t="n"/>
      <c r="E250" s="11" t="n"/>
      <c r="F250" s="11" t="n"/>
      <c r="G250" s="11" t="n"/>
      <c r="H250" s="11" t="n"/>
      <c r="I250" s="17">
        <f>IF($E250="","",IF($E250="Marketing / sales (recorded)","6-yr split: audio yrs 1-3, audio-or-transcript yrs 4-6",IF($E250="Enrollment portion (recorded)","10 yr - enrollment record (SOA forms also 10 yr)","Best practice: keep with the client file")))</f>
        <v/>
      </c>
      <c r="J250" s="14">
        <f>IF(OR($A250="",$E250=""),"",IF($E250="Marketing / sales (recorded)",DATE(YEAR($A250)+6,MONTH($A250),DAY($A250)),IF($E250="Enrollment portion (recorded)",DATE(YEAR($A250)+10,MONTH($A250),DAY($A250)),"")))</f>
        <v/>
      </c>
      <c r="K250" s="11" t="n"/>
    </row>
    <row r="251">
      <c r="A251" s="8" t="n"/>
      <c r="B251" s="7" t="n"/>
      <c r="C251" s="7" t="n"/>
      <c r="D251" s="7" t="n"/>
      <c r="E251" s="7" t="n"/>
      <c r="F251" s="7" t="n"/>
      <c r="G251" s="7" t="n"/>
      <c r="H251" s="7" t="n"/>
      <c r="I251" s="16">
        <f>IF($E251="","",IF($E251="Marketing / sales (recorded)","6-yr split: audio yrs 1-3, audio-or-transcript yrs 4-6",IF($E251="Enrollment portion (recorded)","10 yr - enrollment record (SOA forms also 10 yr)","Best practice: keep with the client file")))</f>
        <v/>
      </c>
      <c r="J251" s="10">
        <f>IF(OR($A251="",$E251=""),"",IF($E251="Marketing / sales (recorded)",DATE(YEAR($A251)+6,MONTH($A251),DAY($A251)),IF($E251="Enrollment portion (recorded)",DATE(YEAR($A251)+10,MONTH($A251),DAY($A251)),"")))</f>
        <v/>
      </c>
      <c r="K251" s="7" t="n"/>
    </row>
    <row r="252">
      <c r="A252" s="12" t="n"/>
      <c r="B252" s="11" t="n"/>
      <c r="C252" s="11" t="n"/>
      <c r="D252" s="11" t="n"/>
      <c r="E252" s="11" t="n"/>
      <c r="F252" s="11" t="n"/>
      <c r="G252" s="11" t="n"/>
      <c r="H252" s="11" t="n"/>
      <c r="I252" s="17">
        <f>IF($E252="","",IF($E252="Marketing / sales (recorded)","6-yr split: audio yrs 1-3, audio-or-transcript yrs 4-6",IF($E252="Enrollment portion (recorded)","10 yr - enrollment record (SOA forms also 10 yr)","Best practice: keep with the client file")))</f>
        <v/>
      </c>
      <c r="J252" s="14">
        <f>IF(OR($A252="",$E252=""),"",IF($E252="Marketing / sales (recorded)",DATE(YEAR($A252)+6,MONTH($A252),DAY($A252)),IF($E252="Enrollment portion (recorded)",DATE(YEAR($A252)+10,MONTH($A252),DAY($A252)),"")))</f>
        <v/>
      </c>
      <c r="K252" s="11" t="n"/>
    </row>
    <row r="253">
      <c r="A253" s="8" t="n"/>
      <c r="B253" s="7" t="n"/>
      <c r="C253" s="7" t="n"/>
      <c r="D253" s="7" t="n"/>
      <c r="E253" s="7" t="n"/>
      <c r="F253" s="7" t="n"/>
      <c r="G253" s="7" t="n"/>
      <c r="H253" s="7" t="n"/>
      <c r="I253" s="16">
        <f>IF($E253="","",IF($E253="Marketing / sales (recorded)","6-yr split: audio yrs 1-3, audio-or-transcript yrs 4-6",IF($E253="Enrollment portion (recorded)","10 yr - enrollment record (SOA forms also 10 yr)","Best practice: keep with the client file")))</f>
        <v/>
      </c>
      <c r="J253" s="10">
        <f>IF(OR($A253="",$E253=""),"",IF($E253="Marketing / sales (recorded)",DATE(YEAR($A253)+6,MONTH($A253),DAY($A253)),IF($E253="Enrollment portion (recorded)",DATE(YEAR($A253)+10,MONTH($A253),DAY($A253)),"")))</f>
        <v/>
      </c>
      <c r="K253" s="7" t="n"/>
    </row>
    <row r="254">
      <c r="A254" s="12" t="n"/>
      <c r="B254" s="11" t="n"/>
      <c r="C254" s="11" t="n"/>
      <c r="D254" s="11" t="n"/>
      <c r="E254" s="11" t="n"/>
      <c r="F254" s="11" t="n"/>
      <c r="G254" s="11" t="n"/>
      <c r="H254" s="11" t="n"/>
      <c r="I254" s="17">
        <f>IF($E254="","",IF($E254="Marketing / sales (recorded)","6-yr split: audio yrs 1-3, audio-or-transcript yrs 4-6",IF($E254="Enrollment portion (recorded)","10 yr - enrollment record (SOA forms also 10 yr)","Best practice: keep with the client file")))</f>
        <v/>
      </c>
      <c r="J254" s="14">
        <f>IF(OR($A254="",$E254=""),"",IF($E254="Marketing / sales (recorded)",DATE(YEAR($A254)+6,MONTH($A254),DAY($A254)),IF($E254="Enrollment portion (recorded)",DATE(YEAR($A254)+10,MONTH($A254),DAY($A254)),"")))</f>
        <v/>
      </c>
      <c r="K254" s="11" t="n"/>
    </row>
    <row r="255">
      <c r="A255" s="8" t="n"/>
      <c r="B255" s="7" t="n"/>
      <c r="C255" s="7" t="n"/>
      <c r="D255" s="7" t="n"/>
      <c r="E255" s="7" t="n"/>
      <c r="F255" s="7" t="n"/>
      <c r="G255" s="7" t="n"/>
      <c r="H255" s="7" t="n"/>
      <c r="I255" s="16">
        <f>IF($E255="","",IF($E255="Marketing / sales (recorded)","6-yr split: audio yrs 1-3, audio-or-transcript yrs 4-6",IF($E255="Enrollment portion (recorded)","10 yr - enrollment record (SOA forms also 10 yr)","Best practice: keep with the client file")))</f>
        <v/>
      </c>
      <c r="J255" s="10">
        <f>IF(OR($A255="",$E255=""),"",IF($E255="Marketing / sales (recorded)",DATE(YEAR($A255)+6,MONTH($A255),DAY($A255)),IF($E255="Enrollment portion (recorded)",DATE(YEAR($A255)+10,MONTH($A255),DAY($A255)),"")))</f>
        <v/>
      </c>
      <c r="K255" s="7" t="n"/>
    </row>
    <row r="256">
      <c r="A256" s="12" t="n"/>
      <c r="B256" s="11" t="n"/>
      <c r="C256" s="11" t="n"/>
      <c r="D256" s="11" t="n"/>
      <c r="E256" s="11" t="n"/>
      <c r="F256" s="11" t="n"/>
      <c r="G256" s="11" t="n"/>
      <c r="H256" s="11" t="n"/>
      <c r="I256" s="17">
        <f>IF($E256="","",IF($E256="Marketing / sales (recorded)","6-yr split: audio yrs 1-3, audio-or-transcript yrs 4-6",IF($E256="Enrollment portion (recorded)","10 yr - enrollment record (SOA forms also 10 yr)","Best practice: keep with the client file")))</f>
        <v/>
      </c>
      <c r="J256" s="14">
        <f>IF(OR($A256="",$E256=""),"",IF($E256="Marketing / sales (recorded)",DATE(YEAR($A256)+6,MONTH($A256),DAY($A256)),IF($E256="Enrollment portion (recorded)",DATE(YEAR($A256)+10,MONTH($A256),DAY($A256)),"")))</f>
        <v/>
      </c>
      <c r="K256" s="11" t="n"/>
    </row>
    <row r="257">
      <c r="A257" s="8" t="n"/>
      <c r="B257" s="7" t="n"/>
      <c r="C257" s="7" t="n"/>
      <c r="D257" s="7" t="n"/>
      <c r="E257" s="7" t="n"/>
      <c r="F257" s="7" t="n"/>
      <c r="G257" s="7" t="n"/>
      <c r="H257" s="7" t="n"/>
      <c r="I257" s="16">
        <f>IF($E257="","",IF($E257="Marketing / sales (recorded)","6-yr split: audio yrs 1-3, audio-or-transcript yrs 4-6",IF($E257="Enrollment portion (recorded)","10 yr - enrollment record (SOA forms also 10 yr)","Best practice: keep with the client file")))</f>
        <v/>
      </c>
      <c r="J257" s="10">
        <f>IF(OR($A257="",$E257=""),"",IF($E257="Marketing / sales (recorded)",DATE(YEAR($A257)+6,MONTH($A257),DAY($A257)),IF($E257="Enrollment portion (recorded)",DATE(YEAR($A257)+10,MONTH($A257),DAY($A257)),"")))</f>
        <v/>
      </c>
      <c r="K257" s="7" t="n"/>
    </row>
    <row r="258">
      <c r="A258" s="12" t="n"/>
      <c r="B258" s="11" t="n"/>
      <c r="C258" s="11" t="n"/>
      <c r="D258" s="11" t="n"/>
      <c r="E258" s="11" t="n"/>
      <c r="F258" s="11" t="n"/>
      <c r="G258" s="11" t="n"/>
      <c r="H258" s="11" t="n"/>
      <c r="I258" s="17">
        <f>IF($E258="","",IF($E258="Marketing / sales (recorded)","6-yr split: audio yrs 1-3, audio-or-transcript yrs 4-6",IF($E258="Enrollment portion (recorded)","10 yr - enrollment record (SOA forms also 10 yr)","Best practice: keep with the client file")))</f>
        <v/>
      </c>
      <c r="J258" s="14">
        <f>IF(OR($A258="",$E258=""),"",IF($E258="Marketing / sales (recorded)",DATE(YEAR($A258)+6,MONTH($A258),DAY($A258)),IF($E258="Enrollment portion (recorded)",DATE(YEAR($A258)+10,MONTH($A258),DAY($A258)),"")))</f>
        <v/>
      </c>
      <c r="K258" s="11" t="n"/>
    </row>
  </sheetData>
  <mergeCells count="5">
    <mergeCell ref="A6:K6"/>
    <mergeCell ref="A4:K4"/>
    <mergeCell ref="A3:K3"/>
    <mergeCell ref="A2:K2"/>
    <mergeCell ref="A1:K1"/>
  </mergeCells>
  <conditionalFormatting sqref="F9:F258">
    <cfRule type="cellIs" priority="1" operator="equal" dxfId="1">
      <formula>"No"</formula>
    </cfRule>
  </conditionalFormatting>
  <dataValidations count="2">
    <dataValidation sqref="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showDropDown="0" showInputMessage="0" showErrorMessage="0" allowBlank="1" type="list">
      <formula1>"Marketing / sales (recorded),Enrollment portion (recorded),Service - existing client,Follow-up / appt setting"</formula1>
    </dataValidation>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58"/>
  <sheetViews>
    <sheetView showGridLines="0" workbookViewId="0">
      <pane ySplit="8" topLeftCell="A9" activePane="bottomLeft" state="frozen"/>
      <selection pane="bottomLeft" activeCell="A1" sqref="A1"/>
    </sheetView>
  </sheetViews>
  <sheetFormatPr baseColWidth="8" defaultRowHeight="15"/>
  <cols>
    <col width="20" customWidth="1" min="1" max="1"/>
    <col width="14" customWidth="1" min="2" max="2"/>
    <col width="12" customWidth="1" min="3" max="3"/>
    <col width="15" customWidth="1" min="4" max="4"/>
    <col width="15" customWidth="1" min="5" max="5"/>
    <col width="16" customWidth="1" min="6" max="6"/>
    <col width="17" customWidth="1" min="7" max="7"/>
    <col width="16" customWidth="1" min="8" max="8"/>
    <col width="13" customWidth="1" min="9" max="9"/>
    <col width="15" customWidth="1" min="10" max="10"/>
    <col width="24" customWidth="1" min="11" max="11"/>
  </cols>
  <sheetData>
    <row r="1" ht="8" customHeight="1">
      <c r="A1" s="1" t="n"/>
    </row>
    <row r="2" ht="40" customHeight="1">
      <c r="A2" s="2" t="inlineStr">
        <is>
          <t>CLIENT FILE AUDIT</t>
        </is>
      </c>
    </row>
    <row r="3" ht="20" customHeight="1">
      <c r="A3" s="3" t="inlineStr">
        <is>
          <t>Complaints and E&amp;O claims are won or lost on the client file — grade every file to ✓</t>
        </is>
      </c>
    </row>
    <row r="4" ht="6" customHeight="1">
      <c r="A4" s="4" t="n"/>
    </row>
    <row r="6" ht="52" customHeight="1">
      <c r="A6" s="5" t="inlineStr">
        <is>
          <t>ⓘ  One row per client. Mark each item Yes / No / N-A — 'N/A' counts as complete (e.g., there was no declined coverage to note). File Status flips to ✓ Audit-ready only when every item is answered and none say No. Documenting DECLINED coverage is one of the highest-value habits in the book: a dated note that an option was offered and declined is exactly what resolves a later 'nobody ever told me' dispute. These items are industry best practice for a defensible client file — not a government-mandated checklist. NOT legal advice.</t>
        </is>
      </c>
    </row>
    <row r="8" ht="32" customHeight="1">
      <c r="A8" s="6" t="inlineStr">
        <is>
          <t>Client</t>
        </is>
      </c>
      <c r="B8" s="6" t="inlineStr">
        <is>
          <t>Enroll / Appt Date</t>
        </is>
      </c>
      <c r="C8" s="6" t="inlineStr">
        <is>
          <t>SOA on file?</t>
        </is>
      </c>
      <c r="D8" s="6" t="inlineStr">
        <is>
          <t>Needs assessment saved?</t>
        </is>
      </c>
      <c r="E8" s="6" t="inlineStr">
        <is>
          <t>Plan comparison saved?</t>
        </is>
      </c>
      <c r="F8" s="6" t="inlineStr">
        <is>
          <t>TPMO disclaimer documented?</t>
        </is>
      </c>
      <c r="G8" s="6" t="inlineStr">
        <is>
          <t>Enrollment confirmation saved?</t>
        </is>
      </c>
      <c r="H8" s="6" t="inlineStr">
        <is>
          <t>Declined-coverage note?</t>
        </is>
      </c>
      <c r="I8" s="6" t="inlineStr">
        <is>
          <t>Follow-up logged?</t>
        </is>
      </c>
      <c r="J8" s="6" t="inlineStr">
        <is>
          <t>File Status</t>
        </is>
      </c>
      <c r="K8" s="6" t="inlineStr">
        <is>
          <t>Notes</t>
        </is>
      </c>
    </row>
    <row r="9">
      <c r="A9" s="7" t="n"/>
      <c r="B9" s="8" t="n"/>
      <c r="C9" s="7" t="n"/>
      <c r="D9" s="7" t="n"/>
      <c r="E9" s="7" t="n"/>
      <c r="F9" s="7" t="n"/>
      <c r="G9" s="7" t="n"/>
      <c r="H9" s="7" t="n"/>
      <c r="I9" s="7" t="n"/>
      <c r="J9" s="9">
        <f>IF($A9="","",IF(COUNTIF($C9:$I9,"No")&gt;0,"⚠ Gaps",IF(COUNTBLANK($C9:$I9)&gt;0,"… In progress","✓ Audit-ready")))</f>
        <v/>
      </c>
      <c r="K9" s="7" t="n"/>
    </row>
    <row r="10">
      <c r="A10" s="11" t="n"/>
      <c r="B10" s="12" t="n"/>
      <c r="C10" s="11" t="n"/>
      <c r="D10" s="11" t="n"/>
      <c r="E10" s="11" t="n"/>
      <c r="F10" s="11" t="n"/>
      <c r="G10" s="11" t="n"/>
      <c r="H10" s="11" t="n"/>
      <c r="I10" s="11" t="n"/>
      <c r="J10" s="13">
        <f>IF($A10="","",IF(COUNTIF($C10:$I10,"No")&gt;0,"⚠ Gaps",IF(COUNTBLANK($C10:$I10)&gt;0,"… In progress","✓ Audit-ready")))</f>
        <v/>
      </c>
      <c r="K10" s="11" t="n"/>
    </row>
    <row r="11">
      <c r="A11" s="7" t="n"/>
      <c r="B11" s="8" t="n"/>
      <c r="C11" s="7" t="n"/>
      <c r="D11" s="7" t="n"/>
      <c r="E11" s="7" t="n"/>
      <c r="F11" s="7" t="n"/>
      <c r="G11" s="7" t="n"/>
      <c r="H11" s="7" t="n"/>
      <c r="I11" s="7" t="n"/>
      <c r="J11" s="9">
        <f>IF($A11="","",IF(COUNTIF($C11:$I11,"No")&gt;0,"⚠ Gaps",IF(COUNTBLANK($C11:$I11)&gt;0,"… In progress","✓ Audit-ready")))</f>
        <v/>
      </c>
      <c r="K11" s="7" t="n"/>
    </row>
    <row r="12">
      <c r="A12" s="11" t="n"/>
      <c r="B12" s="12" t="n"/>
      <c r="C12" s="11" t="n"/>
      <c r="D12" s="11" t="n"/>
      <c r="E12" s="11" t="n"/>
      <c r="F12" s="11" t="n"/>
      <c r="G12" s="11" t="n"/>
      <c r="H12" s="11" t="n"/>
      <c r="I12" s="11" t="n"/>
      <c r="J12" s="13">
        <f>IF($A12="","",IF(COUNTIF($C12:$I12,"No")&gt;0,"⚠ Gaps",IF(COUNTBLANK($C12:$I12)&gt;0,"… In progress","✓ Audit-ready")))</f>
        <v/>
      </c>
      <c r="K12" s="11" t="n"/>
    </row>
    <row r="13">
      <c r="A13" s="7" t="n"/>
      <c r="B13" s="8" t="n"/>
      <c r="C13" s="7" t="n"/>
      <c r="D13" s="7" t="n"/>
      <c r="E13" s="7" t="n"/>
      <c r="F13" s="7" t="n"/>
      <c r="G13" s="7" t="n"/>
      <c r="H13" s="7" t="n"/>
      <c r="I13" s="7" t="n"/>
      <c r="J13" s="9">
        <f>IF($A13="","",IF(COUNTIF($C13:$I13,"No")&gt;0,"⚠ Gaps",IF(COUNTBLANK($C13:$I13)&gt;0,"… In progress","✓ Audit-ready")))</f>
        <v/>
      </c>
      <c r="K13" s="7" t="n"/>
    </row>
    <row r="14">
      <c r="A14" s="11" t="n"/>
      <c r="B14" s="12" t="n"/>
      <c r="C14" s="11" t="n"/>
      <c r="D14" s="11" t="n"/>
      <c r="E14" s="11" t="n"/>
      <c r="F14" s="11" t="n"/>
      <c r="G14" s="11" t="n"/>
      <c r="H14" s="11" t="n"/>
      <c r="I14" s="11" t="n"/>
      <c r="J14" s="13">
        <f>IF($A14="","",IF(COUNTIF($C14:$I14,"No")&gt;0,"⚠ Gaps",IF(COUNTBLANK($C14:$I14)&gt;0,"… In progress","✓ Audit-ready")))</f>
        <v/>
      </c>
      <c r="K14" s="11" t="n"/>
    </row>
    <row r="15">
      <c r="A15" s="7" t="n"/>
      <c r="B15" s="8" t="n"/>
      <c r="C15" s="7" t="n"/>
      <c r="D15" s="7" t="n"/>
      <c r="E15" s="7" t="n"/>
      <c r="F15" s="7" t="n"/>
      <c r="G15" s="7" t="n"/>
      <c r="H15" s="7" t="n"/>
      <c r="I15" s="7" t="n"/>
      <c r="J15" s="9">
        <f>IF($A15="","",IF(COUNTIF($C15:$I15,"No")&gt;0,"⚠ Gaps",IF(COUNTBLANK($C15:$I15)&gt;0,"… In progress","✓ Audit-ready")))</f>
        <v/>
      </c>
      <c r="K15" s="7" t="n"/>
    </row>
    <row r="16">
      <c r="A16" s="11" t="n"/>
      <c r="B16" s="12" t="n"/>
      <c r="C16" s="11" t="n"/>
      <c r="D16" s="11" t="n"/>
      <c r="E16" s="11" t="n"/>
      <c r="F16" s="11" t="n"/>
      <c r="G16" s="11" t="n"/>
      <c r="H16" s="11" t="n"/>
      <c r="I16" s="11" t="n"/>
      <c r="J16" s="13">
        <f>IF($A16="","",IF(COUNTIF($C16:$I16,"No")&gt;0,"⚠ Gaps",IF(COUNTBLANK($C16:$I16)&gt;0,"… In progress","✓ Audit-ready")))</f>
        <v/>
      </c>
      <c r="K16" s="11" t="n"/>
    </row>
    <row r="17">
      <c r="A17" s="7" t="n"/>
      <c r="B17" s="8" t="n"/>
      <c r="C17" s="7" t="n"/>
      <c r="D17" s="7" t="n"/>
      <c r="E17" s="7" t="n"/>
      <c r="F17" s="7" t="n"/>
      <c r="G17" s="7" t="n"/>
      <c r="H17" s="7" t="n"/>
      <c r="I17" s="7" t="n"/>
      <c r="J17" s="9">
        <f>IF($A17="","",IF(COUNTIF($C17:$I17,"No")&gt;0,"⚠ Gaps",IF(COUNTBLANK($C17:$I17)&gt;0,"… In progress","✓ Audit-ready")))</f>
        <v/>
      </c>
      <c r="K17" s="7" t="n"/>
    </row>
    <row r="18">
      <c r="A18" s="11" t="n"/>
      <c r="B18" s="12" t="n"/>
      <c r="C18" s="11" t="n"/>
      <c r="D18" s="11" t="n"/>
      <c r="E18" s="11" t="n"/>
      <c r="F18" s="11" t="n"/>
      <c r="G18" s="11" t="n"/>
      <c r="H18" s="11" t="n"/>
      <c r="I18" s="11" t="n"/>
      <c r="J18" s="13">
        <f>IF($A18="","",IF(COUNTIF($C18:$I18,"No")&gt;0,"⚠ Gaps",IF(COUNTBLANK($C18:$I18)&gt;0,"… In progress","✓ Audit-ready")))</f>
        <v/>
      </c>
      <c r="K18" s="11" t="n"/>
    </row>
    <row r="19">
      <c r="A19" s="7" t="n"/>
      <c r="B19" s="8" t="n"/>
      <c r="C19" s="7" t="n"/>
      <c r="D19" s="7" t="n"/>
      <c r="E19" s="7" t="n"/>
      <c r="F19" s="7" t="n"/>
      <c r="G19" s="7" t="n"/>
      <c r="H19" s="7" t="n"/>
      <c r="I19" s="7" t="n"/>
      <c r="J19" s="9">
        <f>IF($A19="","",IF(COUNTIF($C19:$I19,"No")&gt;0,"⚠ Gaps",IF(COUNTBLANK($C19:$I19)&gt;0,"… In progress","✓ Audit-ready")))</f>
        <v/>
      </c>
      <c r="K19" s="7" t="n"/>
    </row>
    <row r="20">
      <c r="A20" s="11" t="n"/>
      <c r="B20" s="12" t="n"/>
      <c r="C20" s="11" t="n"/>
      <c r="D20" s="11" t="n"/>
      <c r="E20" s="11" t="n"/>
      <c r="F20" s="11" t="n"/>
      <c r="G20" s="11" t="n"/>
      <c r="H20" s="11" t="n"/>
      <c r="I20" s="11" t="n"/>
      <c r="J20" s="13">
        <f>IF($A20="","",IF(COUNTIF($C20:$I20,"No")&gt;0,"⚠ Gaps",IF(COUNTBLANK($C20:$I20)&gt;0,"… In progress","✓ Audit-ready")))</f>
        <v/>
      </c>
      <c r="K20" s="11" t="n"/>
    </row>
    <row r="21">
      <c r="A21" s="7" t="n"/>
      <c r="B21" s="8" t="n"/>
      <c r="C21" s="7" t="n"/>
      <c r="D21" s="7" t="n"/>
      <c r="E21" s="7" t="n"/>
      <c r="F21" s="7" t="n"/>
      <c r="G21" s="7" t="n"/>
      <c r="H21" s="7" t="n"/>
      <c r="I21" s="7" t="n"/>
      <c r="J21" s="9">
        <f>IF($A21="","",IF(COUNTIF($C21:$I21,"No")&gt;0,"⚠ Gaps",IF(COUNTBLANK($C21:$I21)&gt;0,"… In progress","✓ Audit-ready")))</f>
        <v/>
      </c>
      <c r="K21" s="7" t="n"/>
    </row>
    <row r="22">
      <c r="A22" s="11" t="n"/>
      <c r="B22" s="12" t="n"/>
      <c r="C22" s="11" t="n"/>
      <c r="D22" s="11" t="n"/>
      <c r="E22" s="11" t="n"/>
      <c r="F22" s="11" t="n"/>
      <c r="G22" s="11" t="n"/>
      <c r="H22" s="11" t="n"/>
      <c r="I22" s="11" t="n"/>
      <c r="J22" s="13">
        <f>IF($A22="","",IF(COUNTIF($C22:$I22,"No")&gt;0,"⚠ Gaps",IF(COUNTBLANK($C22:$I22)&gt;0,"… In progress","✓ Audit-ready")))</f>
        <v/>
      </c>
      <c r="K22" s="11" t="n"/>
    </row>
    <row r="23">
      <c r="A23" s="7" t="n"/>
      <c r="B23" s="8" t="n"/>
      <c r="C23" s="7" t="n"/>
      <c r="D23" s="7" t="n"/>
      <c r="E23" s="7" t="n"/>
      <c r="F23" s="7" t="n"/>
      <c r="G23" s="7" t="n"/>
      <c r="H23" s="7" t="n"/>
      <c r="I23" s="7" t="n"/>
      <c r="J23" s="9">
        <f>IF($A23="","",IF(COUNTIF($C23:$I23,"No")&gt;0,"⚠ Gaps",IF(COUNTBLANK($C23:$I23)&gt;0,"… In progress","✓ Audit-ready")))</f>
        <v/>
      </c>
      <c r="K23" s="7" t="n"/>
    </row>
    <row r="24">
      <c r="A24" s="11" t="n"/>
      <c r="B24" s="12" t="n"/>
      <c r="C24" s="11" t="n"/>
      <c r="D24" s="11" t="n"/>
      <c r="E24" s="11" t="n"/>
      <c r="F24" s="11" t="n"/>
      <c r="G24" s="11" t="n"/>
      <c r="H24" s="11" t="n"/>
      <c r="I24" s="11" t="n"/>
      <c r="J24" s="13">
        <f>IF($A24="","",IF(COUNTIF($C24:$I24,"No")&gt;0,"⚠ Gaps",IF(COUNTBLANK($C24:$I24)&gt;0,"… In progress","✓ Audit-ready")))</f>
        <v/>
      </c>
      <c r="K24" s="11" t="n"/>
    </row>
    <row r="25">
      <c r="A25" s="7" t="n"/>
      <c r="B25" s="8" t="n"/>
      <c r="C25" s="7" t="n"/>
      <c r="D25" s="7" t="n"/>
      <c r="E25" s="7" t="n"/>
      <c r="F25" s="7" t="n"/>
      <c r="G25" s="7" t="n"/>
      <c r="H25" s="7" t="n"/>
      <c r="I25" s="7" t="n"/>
      <c r="J25" s="9">
        <f>IF($A25="","",IF(COUNTIF($C25:$I25,"No")&gt;0,"⚠ Gaps",IF(COUNTBLANK($C25:$I25)&gt;0,"… In progress","✓ Audit-ready")))</f>
        <v/>
      </c>
      <c r="K25" s="7" t="n"/>
    </row>
    <row r="26">
      <c r="A26" s="11" t="n"/>
      <c r="B26" s="12" t="n"/>
      <c r="C26" s="11" t="n"/>
      <c r="D26" s="11" t="n"/>
      <c r="E26" s="11" t="n"/>
      <c r="F26" s="11" t="n"/>
      <c r="G26" s="11" t="n"/>
      <c r="H26" s="11" t="n"/>
      <c r="I26" s="11" t="n"/>
      <c r="J26" s="13">
        <f>IF($A26="","",IF(COUNTIF($C26:$I26,"No")&gt;0,"⚠ Gaps",IF(COUNTBLANK($C26:$I26)&gt;0,"… In progress","✓ Audit-ready")))</f>
        <v/>
      </c>
      <c r="K26" s="11" t="n"/>
    </row>
    <row r="27">
      <c r="A27" s="7" t="n"/>
      <c r="B27" s="8" t="n"/>
      <c r="C27" s="7" t="n"/>
      <c r="D27" s="7" t="n"/>
      <c r="E27" s="7" t="n"/>
      <c r="F27" s="7" t="n"/>
      <c r="G27" s="7" t="n"/>
      <c r="H27" s="7" t="n"/>
      <c r="I27" s="7" t="n"/>
      <c r="J27" s="9">
        <f>IF($A27="","",IF(COUNTIF($C27:$I27,"No")&gt;0,"⚠ Gaps",IF(COUNTBLANK($C27:$I27)&gt;0,"… In progress","✓ Audit-ready")))</f>
        <v/>
      </c>
      <c r="K27" s="7" t="n"/>
    </row>
    <row r="28">
      <c r="A28" s="11" t="n"/>
      <c r="B28" s="12" t="n"/>
      <c r="C28" s="11" t="n"/>
      <c r="D28" s="11" t="n"/>
      <c r="E28" s="11" t="n"/>
      <c r="F28" s="11" t="n"/>
      <c r="G28" s="11" t="n"/>
      <c r="H28" s="11" t="n"/>
      <c r="I28" s="11" t="n"/>
      <c r="J28" s="13">
        <f>IF($A28="","",IF(COUNTIF($C28:$I28,"No")&gt;0,"⚠ Gaps",IF(COUNTBLANK($C28:$I28)&gt;0,"… In progress","✓ Audit-ready")))</f>
        <v/>
      </c>
      <c r="K28" s="11" t="n"/>
    </row>
    <row r="29">
      <c r="A29" s="7" t="n"/>
      <c r="B29" s="8" t="n"/>
      <c r="C29" s="7" t="n"/>
      <c r="D29" s="7" t="n"/>
      <c r="E29" s="7" t="n"/>
      <c r="F29" s="7" t="n"/>
      <c r="G29" s="7" t="n"/>
      <c r="H29" s="7" t="n"/>
      <c r="I29" s="7" t="n"/>
      <c r="J29" s="9">
        <f>IF($A29="","",IF(COUNTIF($C29:$I29,"No")&gt;0,"⚠ Gaps",IF(COUNTBLANK($C29:$I29)&gt;0,"… In progress","✓ Audit-ready")))</f>
        <v/>
      </c>
      <c r="K29" s="7" t="n"/>
    </row>
    <row r="30">
      <c r="A30" s="11" t="n"/>
      <c r="B30" s="12" t="n"/>
      <c r="C30" s="11" t="n"/>
      <c r="D30" s="11" t="n"/>
      <c r="E30" s="11" t="n"/>
      <c r="F30" s="11" t="n"/>
      <c r="G30" s="11" t="n"/>
      <c r="H30" s="11" t="n"/>
      <c r="I30" s="11" t="n"/>
      <c r="J30" s="13">
        <f>IF($A30="","",IF(COUNTIF($C30:$I30,"No")&gt;0,"⚠ Gaps",IF(COUNTBLANK($C30:$I30)&gt;0,"… In progress","✓ Audit-ready")))</f>
        <v/>
      </c>
      <c r="K30" s="11" t="n"/>
    </row>
    <row r="31">
      <c r="A31" s="7" t="n"/>
      <c r="B31" s="8" t="n"/>
      <c r="C31" s="7" t="n"/>
      <c r="D31" s="7" t="n"/>
      <c r="E31" s="7" t="n"/>
      <c r="F31" s="7" t="n"/>
      <c r="G31" s="7" t="n"/>
      <c r="H31" s="7" t="n"/>
      <c r="I31" s="7" t="n"/>
      <c r="J31" s="9">
        <f>IF($A31="","",IF(COUNTIF($C31:$I31,"No")&gt;0,"⚠ Gaps",IF(COUNTBLANK($C31:$I31)&gt;0,"… In progress","✓ Audit-ready")))</f>
        <v/>
      </c>
      <c r="K31" s="7" t="n"/>
    </row>
    <row r="32">
      <c r="A32" s="11" t="n"/>
      <c r="B32" s="12" t="n"/>
      <c r="C32" s="11" t="n"/>
      <c r="D32" s="11" t="n"/>
      <c r="E32" s="11" t="n"/>
      <c r="F32" s="11" t="n"/>
      <c r="G32" s="11" t="n"/>
      <c r="H32" s="11" t="n"/>
      <c r="I32" s="11" t="n"/>
      <c r="J32" s="13">
        <f>IF($A32="","",IF(COUNTIF($C32:$I32,"No")&gt;0,"⚠ Gaps",IF(COUNTBLANK($C32:$I32)&gt;0,"… In progress","✓ Audit-ready")))</f>
        <v/>
      </c>
      <c r="K32" s="11" t="n"/>
    </row>
    <row r="33">
      <c r="A33" s="7" t="n"/>
      <c r="B33" s="8" t="n"/>
      <c r="C33" s="7" t="n"/>
      <c r="D33" s="7" t="n"/>
      <c r="E33" s="7" t="n"/>
      <c r="F33" s="7" t="n"/>
      <c r="G33" s="7" t="n"/>
      <c r="H33" s="7" t="n"/>
      <c r="I33" s="7" t="n"/>
      <c r="J33" s="9">
        <f>IF($A33="","",IF(COUNTIF($C33:$I33,"No")&gt;0,"⚠ Gaps",IF(COUNTBLANK($C33:$I33)&gt;0,"… In progress","✓ Audit-ready")))</f>
        <v/>
      </c>
      <c r="K33" s="7" t="n"/>
    </row>
    <row r="34">
      <c r="A34" s="11" t="n"/>
      <c r="B34" s="12" t="n"/>
      <c r="C34" s="11" t="n"/>
      <c r="D34" s="11" t="n"/>
      <c r="E34" s="11" t="n"/>
      <c r="F34" s="11" t="n"/>
      <c r="G34" s="11" t="n"/>
      <c r="H34" s="11" t="n"/>
      <c r="I34" s="11" t="n"/>
      <c r="J34" s="13">
        <f>IF($A34="","",IF(COUNTIF($C34:$I34,"No")&gt;0,"⚠ Gaps",IF(COUNTBLANK($C34:$I34)&gt;0,"… In progress","✓ Audit-ready")))</f>
        <v/>
      </c>
      <c r="K34" s="11" t="n"/>
    </row>
    <row r="35">
      <c r="A35" s="7" t="n"/>
      <c r="B35" s="8" t="n"/>
      <c r="C35" s="7" t="n"/>
      <c r="D35" s="7" t="n"/>
      <c r="E35" s="7" t="n"/>
      <c r="F35" s="7" t="n"/>
      <c r="G35" s="7" t="n"/>
      <c r="H35" s="7" t="n"/>
      <c r="I35" s="7" t="n"/>
      <c r="J35" s="9">
        <f>IF($A35="","",IF(COUNTIF($C35:$I35,"No")&gt;0,"⚠ Gaps",IF(COUNTBLANK($C35:$I35)&gt;0,"… In progress","✓ Audit-ready")))</f>
        <v/>
      </c>
      <c r="K35" s="7" t="n"/>
    </row>
    <row r="36">
      <c r="A36" s="11" t="n"/>
      <c r="B36" s="12" t="n"/>
      <c r="C36" s="11" t="n"/>
      <c r="D36" s="11" t="n"/>
      <c r="E36" s="11" t="n"/>
      <c r="F36" s="11" t="n"/>
      <c r="G36" s="11" t="n"/>
      <c r="H36" s="11" t="n"/>
      <c r="I36" s="11" t="n"/>
      <c r="J36" s="13">
        <f>IF($A36="","",IF(COUNTIF($C36:$I36,"No")&gt;0,"⚠ Gaps",IF(COUNTBLANK($C36:$I36)&gt;0,"… In progress","✓ Audit-ready")))</f>
        <v/>
      </c>
      <c r="K36" s="11" t="n"/>
    </row>
    <row r="37">
      <c r="A37" s="7" t="n"/>
      <c r="B37" s="8" t="n"/>
      <c r="C37" s="7" t="n"/>
      <c r="D37" s="7" t="n"/>
      <c r="E37" s="7" t="n"/>
      <c r="F37" s="7" t="n"/>
      <c r="G37" s="7" t="n"/>
      <c r="H37" s="7" t="n"/>
      <c r="I37" s="7" t="n"/>
      <c r="J37" s="9">
        <f>IF($A37="","",IF(COUNTIF($C37:$I37,"No")&gt;0,"⚠ Gaps",IF(COUNTBLANK($C37:$I37)&gt;0,"… In progress","✓ Audit-ready")))</f>
        <v/>
      </c>
      <c r="K37" s="7" t="n"/>
    </row>
    <row r="38">
      <c r="A38" s="11" t="n"/>
      <c r="B38" s="12" t="n"/>
      <c r="C38" s="11" t="n"/>
      <c r="D38" s="11" t="n"/>
      <c r="E38" s="11" t="n"/>
      <c r="F38" s="11" t="n"/>
      <c r="G38" s="11" t="n"/>
      <c r="H38" s="11" t="n"/>
      <c r="I38" s="11" t="n"/>
      <c r="J38" s="13">
        <f>IF($A38="","",IF(COUNTIF($C38:$I38,"No")&gt;0,"⚠ Gaps",IF(COUNTBLANK($C38:$I38)&gt;0,"… In progress","✓ Audit-ready")))</f>
        <v/>
      </c>
      <c r="K38" s="11" t="n"/>
    </row>
    <row r="39">
      <c r="A39" s="7" t="n"/>
      <c r="B39" s="8" t="n"/>
      <c r="C39" s="7" t="n"/>
      <c r="D39" s="7" t="n"/>
      <c r="E39" s="7" t="n"/>
      <c r="F39" s="7" t="n"/>
      <c r="G39" s="7" t="n"/>
      <c r="H39" s="7" t="n"/>
      <c r="I39" s="7" t="n"/>
      <c r="J39" s="9">
        <f>IF($A39="","",IF(COUNTIF($C39:$I39,"No")&gt;0,"⚠ Gaps",IF(COUNTBLANK($C39:$I39)&gt;0,"… In progress","✓ Audit-ready")))</f>
        <v/>
      </c>
      <c r="K39" s="7" t="n"/>
    </row>
    <row r="40">
      <c r="A40" s="11" t="n"/>
      <c r="B40" s="12" t="n"/>
      <c r="C40" s="11" t="n"/>
      <c r="D40" s="11" t="n"/>
      <c r="E40" s="11" t="n"/>
      <c r="F40" s="11" t="n"/>
      <c r="G40" s="11" t="n"/>
      <c r="H40" s="11" t="n"/>
      <c r="I40" s="11" t="n"/>
      <c r="J40" s="13">
        <f>IF($A40="","",IF(COUNTIF($C40:$I40,"No")&gt;0,"⚠ Gaps",IF(COUNTBLANK($C40:$I40)&gt;0,"… In progress","✓ Audit-ready")))</f>
        <v/>
      </c>
      <c r="K40" s="11" t="n"/>
    </row>
    <row r="41">
      <c r="A41" s="7" t="n"/>
      <c r="B41" s="8" t="n"/>
      <c r="C41" s="7" t="n"/>
      <c r="D41" s="7" t="n"/>
      <c r="E41" s="7" t="n"/>
      <c r="F41" s="7" t="n"/>
      <c r="G41" s="7" t="n"/>
      <c r="H41" s="7" t="n"/>
      <c r="I41" s="7" t="n"/>
      <c r="J41" s="9">
        <f>IF($A41="","",IF(COUNTIF($C41:$I41,"No")&gt;0,"⚠ Gaps",IF(COUNTBLANK($C41:$I41)&gt;0,"… In progress","✓ Audit-ready")))</f>
        <v/>
      </c>
      <c r="K41" s="7" t="n"/>
    </row>
    <row r="42">
      <c r="A42" s="11" t="n"/>
      <c r="B42" s="12" t="n"/>
      <c r="C42" s="11" t="n"/>
      <c r="D42" s="11" t="n"/>
      <c r="E42" s="11" t="n"/>
      <c r="F42" s="11" t="n"/>
      <c r="G42" s="11" t="n"/>
      <c r="H42" s="11" t="n"/>
      <c r="I42" s="11" t="n"/>
      <c r="J42" s="13">
        <f>IF($A42="","",IF(COUNTIF($C42:$I42,"No")&gt;0,"⚠ Gaps",IF(COUNTBLANK($C42:$I42)&gt;0,"… In progress","✓ Audit-ready")))</f>
        <v/>
      </c>
      <c r="K42" s="11" t="n"/>
    </row>
    <row r="43">
      <c r="A43" s="7" t="n"/>
      <c r="B43" s="8" t="n"/>
      <c r="C43" s="7" t="n"/>
      <c r="D43" s="7" t="n"/>
      <c r="E43" s="7" t="n"/>
      <c r="F43" s="7" t="n"/>
      <c r="G43" s="7" t="n"/>
      <c r="H43" s="7" t="n"/>
      <c r="I43" s="7" t="n"/>
      <c r="J43" s="9">
        <f>IF($A43="","",IF(COUNTIF($C43:$I43,"No")&gt;0,"⚠ Gaps",IF(COUNTBLANK($C43:$I43)&gt;0,"… In progress","✓ Audit-ready")))</f>
        <v/>
      </c>
      <c r="K43" s="7" t="n"/>
    </row>
    <row r="44">
      <c r="A44" s="11" t="n"/>
      <c r="B44" s="12" t="n"/>
      <c r="C44" s="11" t="n"/>
      <c r="D44" s="11" t="n"/>
      <c r="E44" s="11" t="n"/>
      <c r="F44" s="11" t="n"/>
      <c r="G44" s="11" t="n"/>
      <c r="H44" s="11" t="n"/>
      <c r="I44" s="11" t="n"/>
      <c r="J44" s="13">
        <f>IF($A44="","",IF(COUNTIF($C44:$I44,"No")&gt;0,"⚠ Gaps",IF(COUNTBLANK($C44:$I44)&gt;0,"… In progress","✓ Audit-ready")))</f>
        <v/>
      </c>
      <c r="K44" s="11" t="n"/>
    </row>
    <row r="45">
      <c r="A45" s="7" t="n"/>
      <c r="B45" s="8" t="n"/>
      <c r="C45" s="7" t="n"/>
      <c r="D45" s="7" t="n"/>
      <c r="E45" s="7" t="n"/>
      <c r="F45" s="7" t="n"/>
      <c r="G45" s="7" t="n"/>
      <c r="H45" s="7" t="n"/>
      <c r="I45" s="7" t="n"/>
      <c r="J45" s="9">
        <f>IF($A45="","",IF(COUNTIF($C45:$I45,"No")&gt;0,"⚠ Gaps",IF(COUNTBLANK($C45:$I45)&gt;0,"… In progress","✓ Audit-ready")))</f>
        <v/>
      </c>
      <c r="K45" s="7" t="n"/>
    </row>
    <row r="46">
      <c r="A46" s="11" t="n"/>
      <c r="B46" s="12" t="n"/>
      <c r="C46" s="11" t="n"/>
      <c r="D46" s="11" t="n"/>
      <c r="E46" s="11" t="n"/>
      <c r="F46" s="11" t="n"/>
      <c r="G46" s="11" t="n"/>
      <c r="H46" s="11" t="n"/>
      <c r="I46" s="11" t="n"/>
      <c r="J46" s="13">
        <f>IF($A46="","",IF(COUNTIF($C46:$I46,"No")&gt;0,"⚠ Gaps",IF(COUNTBLANK($C46:$I46)&gt;0,"… In progress","✓ Audit-ready")))</f>
        <v/>
      </c>
      <c r="K46" s="11" t="n"/>
    </row>
    <row r="47">
      <c r="A47" s="7" t="n"/>
      <c r="B47" s="8" t="n"/>
      <c r="C47" s="7" t="n"/>
      <c r="D47" s="7" t="n"/>
      <c r="E47" s="7" t="n"/>
      <c r="F47" s="7" t="n"/>
      <c r="G47" s="7" t="n"/>
      <c r="H47" s="7" t="n"/>
      <c r="I47" s="7" t="n"/>
      <c r="J47" s="9">
        <f>IF($A47="","",IF(COUNTIF($C47:$I47,"No")&gt;0,"⚠ Gaps",IF(COUNTBLANK($C47:$I47)&gt;0,"… In progress","✓ Audit-ready")))</f>
        <v/>
      </c>
      <c r="K47" s="7" t="n"/>
    </row>
    <row r="48">
      <c r="A48" s="11" t="n"/>
      <c r="B48" s="12" t="n"/>
      <c r="C48" s="11" t="n"/>
      <c r="D48" s="11" t="n"/>
      <c r="E48" s="11" t="n"/>
      <c r="F48" s="11" t="n"/>
      <c r="G48" s="11" t="n"/>
      <c r="H48" s="11" t="n"/>
      <c r="I48" s="11" t="n"/>
      <c r="J48" s="13">
        <f>IF($A48="","",IF(COUNTIF($C48:$I48,"No")&gt;0,"⚠ Gaps",IF(COUNTBLANK($C48:$I48)&gt;0,"… In progress","✓ Audit-ready")))</f>
        <v/>
      </c>
      <c r="K48" s="11" t="n"/>
    </row>
    <row r="49">
      <c r="A49" s="7" t="n"/>
      <c r="B49" s="8" t="n"/>
      <c r="C49" s="7" t="n"/>
      <c r="D49" s="7" t="n"/>
      <c r="E49" s="7" t="n"/>
      <c r="F49" s="7" t="n"/>
      <c r="G49" s="7" t="n"/>
      <c r="H49" s="7" t="n"/>
      <c r="I49" s="7" t="n"/>
      <c r="J49" s="9">
        <f>IF($A49="","",IF(COUNTIF($C49:$I49,"No")&gt;0,"⚠ Gaps",IF(COUNTBLANK($C49:$I49)&gt;0,"… In progress","✓ Audit-ready")))</f>
        <v/>
      </c>
      <c r="K49" s="7" t="n"/>
    </row>
    <row r="50">
      <c r="A50" s="11" t="n"/>
      <c r="B50" s="12" t="n"/>
      <c r="C50" s="11" t="n"/>
      <c r="D50" s="11" t="n"/>
      <c r="E50" s="11" t="n"/>
      <c r="F50" s="11" t="n"/>
      <c r="G50" s="11" t="n"/>
      <c r="H50" s="11" t="n"/>
      <c r="I50" s="11" t="n"/>
      <c r="J50" s="13">
        <f>IF($A50="","",IF(COUNTIF($C50:$I50,"No")&gt;0,"⚠ Gaps",IF(COUNTBLANK($C50:$I50)&gt;0,"… In progress","✓ Audit-ready")))</f>
        <v/>
      </c>
      <c r="K50" s="11" t="n"/>
    </row>
    <row r="51">
      <c r="A51" s="7" t="n"/>
      <c r="B51" s="8" t="n"/>
      <c r="C51" s="7" t="n"/>
      <c r="D51" s="7" t="n"/>
      <c r="E51" s="7" t="n"/>
      <c r="F51" s="7" t="n"/>
      <c r="G51" s="7" t="n"/>
      <c r="H51" s="7" t="n"/>
      <c r="I51" s="7" t="n"/>
      <c r="J51" s="9">
        <f>IF($A51="","",IF(COUNTIF($C51:$I51,"No")&gt;0,"⚠ Gaps",IF(COUNTBLANK($C51:$I51)&gt;0,"… In progress","✓ Audit-ready")))</f>
        <v/>
      </c>
      <c r="K51" s="7" t="n"/>
    </row>
    <row r="52">
      <c r="A52" s="11" t="n"/>
      <c r="B52" s="12" t="n"/>
      <c r="C52" s="11" t="n"/>
      <c r="D52" s="11" t="n"/>
      <c r="E52" s="11" t="n"/>
      <c r="F52" s="11" t="n"/>
      <c r="G52" s="11" t="n"/>
      <c r="H52" s="11" t="n"/>
      <c r="I52" s="11" t="n"/>
      <c r="J52" s="13">
        <f>IF($A52="","",IF(COUNTIF($C52:$I52,"No")&gt;0,"⚠ Gaps",IF(COUNTBLANK($C52:$I52)&gt;0,"… In progress","✓ Audit-ready")))</f>
        <v/>
      </c>
      <c r="K52" s="11" t="n"/>
    </row>
    <row r="53">
      <c r="A53" s="7" t="n"/>
      <c r="B53" s="8" t="n"/>
      <c r="C53" s="7" t="n"/>
      <c r="D53" s="7" t="n"/>
      <c r="E53" s="7" t="n"/>
      <c r="F53" s="7" t="n"/>
      <c r="G53" s="7" t="n"/>
      <c r="H53" s="7" t="n"/>
      <c r="I53" s="7" t="n"/>
      <c r="J53" s="9">
        <f>IF($A53="","",IF(COUNTIF($C53:$I53,"No")&gt;0,"⚠ Gaps",IF(COUNTBLANK($C53:$I53)&gt;0,"… In progress","✓ Audit-ready")))</f>
        <v/>
      </c>
      <c r="K53" s="7" t="n"/>
    </row>
    <row r="54">
      <c r="A54" s="11" t="n"/>
      <c r="B54" s="12" t="n"/>
      <c r="C54" s="11" t="n"/>
      <c r="D54" s="11" t="n"/>
      <c r="E54" s="11" t="n"/>
      <c r="F54" s="11" t="n"/>
      <c r="G54" s="11" t="n"/>
      <c r="H54" s="11" t="n"/>
      <c r="I54" s="11" t="n"/>
      <c r="J54" s="13">
        <f>IF($A54="","",IF(COUNTIF($C54:$I54,"No")&gt;0,"⚠ Gaps",IF(COUNTBLANK($C54:$I54)&gt;0,"… In progress","✓ Audit-ready")))</f>
        <v/>
      </c>
      <c r="K54" s="11" t="n"/>
    </row>
    <row r="55">
      <c r="A55" s="7" t="n"/>
      <c r="B55" s="8" t="n"/>
      <c r="C55" s="7" t="n"/>
      <c r="D55" s="7" t="n"/>
      <c r="E55" s="7" t="n"/>
      <c r="F55" s="7" t="n"/>
      <c r="G55" s="7" t="n"/>
      <c r="H55" s="7" t="n"/>
      <c r="I55" s="7" t="n"/>
      <c r="J55" s="9">
        <f>IF($A55="","",IF(COUNTIF($C55:$I55,"No")&gt;0,"⚠ Gaps",IF(COUNTBLANK($C55:$I55)&gt;0,"… In progress","✓ Audit-ready")))</f>
        <v/>
      </c>
      <c r="K55" s="7" t="n"/>
    </row>
    <row r="56">
      <c r="A56" s="11" t="n"/>
      <c r="B56" s="12" t="n"/>
      <c r="C56" s="11" t="n"/>
      <c r="D56" s="11" t="n"/>
      <c r="E56" s="11" t="n"/>
      <c r="F56" s="11" t="n"/>
      <c r="G56" s="11" t="n"/>
      <c r="H56" s="11" t="n"/>
      <c r="I56" s="11" t="n"/>
      <c r="J56" s="13">
        <f>IF($A56="","",IF(COUNTIF($C56:$I56,"No")&gt;0,"⚠ Gaps",IF(COUNTBLANK($C56:$I56)&gt;0,"… In progress","✓ Audit-ready")))</f>
        <v/>
      </c>
      <c r="K56" s="11" t="n"/>
    </row>
    <row r="57">
      <c r="A57" s="7" t="n"/>
      <c r="B57" s="8" t="n"/>
      <c r="C57" s="7" t="n"/>
      <c r="D57" s="7" t="n"/>
      <c r="E57" s="7" t="n"/>
      <c r="F57" s="7" t="n"/>
      <c r="G57" s="7" t="n"/>
      <c r="H57" s="7" t="n"/>
      <c r="I57" s="7" t="n"/>
      <c r="J57" s="9">
        <f>IF($A57="","",IF(COUNTIF($C57:$I57,"No")&gt;0,"⚠ Gaps",IF(COUNTBLANK($C57:$I57)&gt;0,"… In progress","✓ Audit-ready")))</f>
        <v/>
      </c>
      <c r="K57" s="7" t="n"/>
    </row>
    <row r="58">
      <c r="A58" s="11" t="n"/>
      <c r="B58" s="12" t="n"/>
      <c r="C58" s="11" t="n"/>
      <c r="D58" s="11" t="n"/>
      <c r="E58" s="11" t="n"/>
      <c r="F58" s="11" t="n"/>
      <c r="G58" s="11" t="n"/>
      <c r="H58" s="11" t="n"/>
      <c r="I58" s="11" t="n"/>
      <c r="J58" s="13">
        <f>IF($A58="","",IF(COUNTIF($C58:$I58,"No")&gt;0,"⚠ Gaps",IF(COUNTBLANK($C58:$I58)&gt;0,"… In progress","✓ Audit-ready")))</f>
        <v/>
      </c>
      <c r="K58" s="11" t="n"/>
    </row>
    <row r="59">
      <c r="A59" s="7" t="n"/>
      <c r="B59" s="8" t="n"/>
      <c r="C59" s="7" t="n"/>
      <c r="D59" s="7" t="n"/>
      <c r="E59" s="7" t="n"/>
      <c r="F59" s="7" t="n"/>
      <c r="G59" s="7" t="n"/>
      <c r="H59" s="7" t="n"/>
      <c r="I59" s="7" t="n"/>
      <c r="J59" s="9">
        <f>IF($A59="","",IF(COUNTIF($C59:$I59,"No")&gt;0,"⚠ Gaps",IF(COUNTBLANK($C59:$I59)&gt;0,"… In progress","✓ Audit-ready")))</f>
        <v/>
      </c>
      <c r="K59" s="7" t="n"/>
    </row>
    <row r="60">
      <c r="A60" s="11" t="n"/>
      <c r="B60" s="12" t="n"/>
      <c r="C60" s="11" t="n"/>
      <c r="D60" s="11" t="n"/>
      <c r="E60" s="11" t="n"/>
      <c r="F60" s="11" t="n"/>
      <c r="G60" s="11" t="n"/>
      <c r="H60" s="11" t="n"/>
      <c r="I60" s="11" t="n"/>
      <c r="J60" s="13">
        <f>IF($A60="","",IF(COUNTIF($C60:$I60,"No")&gt;0,"⚠ Gaps",IF(COUNTBLANK($C60:$I60)&gt;0,"… In progress","✓ Audit-ready")))</f>
        <v/>
      </c>
      <c r="K60" s="11" t="n"/>
    </row>
    <row r="61">
      <c r="A61" s="7" t="n"/>
      <c r="B61" s="8" t="n"/>
      <c r="C61" s="7" t="n"/>
      <c r="D61" s="7" t="n"/>
      <c r="E61" s="7" t="n"/>
      <c r="F61" s="7" t="n"/>
      <c r="G61" s="7" t="n"/>
      <c r="H61" s="7" t="n"/>
      <c r="I61" s="7" t="n"/>
      <c r="J61" s="9">
        <f>IF($A61="","",IF(COUNTIF($C61:$I61,"No")&gt;0,"⚠ Gaps",IF(COUNTBLANK($C61:$I61)&gt;0,"… In progress","✓ Audit-ready")))</f>
        <v/>
      </c>
      <c r="K61" s="7" t="n"/>
    </row>
    <row r="62">
      <c r="A62" s="11" t="n"/>
      <c r="B62" s="12" t="n"/>
      <c r="C62" s="11" t="n"/>
      <c r="D62" s="11" t="n"/>
      <c r="E62" s="11" t="n"/>
      <c r="F62" s="11" t="n"/>
      <c r="G62" s="11" t="n"/>
      <c r="H62" s="11" t="n"/>
      <c r="I62" s="11" t="n"/>
      <c r="J62" s="13">
        <f>IF($A62="","",IF(COUNTIF($C62:$I62,"No")&gt;0,"⚠ Gaps",IF(COUNTBLANK($C62:$I62)&gt;0,"… In progress","✓ Audit-ready")))</f>
        <v/>
      </c>
      <c r="K62" s="11" t="n"/>
    </row>
    <row r="63">
      <c r="A63" s="7" t="n"/>
      <c r="B63" s="8" t="n"/>
      <c r="C63" s="7" t="n"/>
      <c r="D63" s="7" t="n"/>
      <c r="E63" s="7" t="n"/>
      <c r="F63" s="7" t="n"/>
      <c r="G63" s="7" t="n"/>
      <c r="H63" s="7" t="n"/>
      <c r="I63" s="7" t="n"/>
      <c r="J63" s="9">
        <f>IF($A63="","",IF(COUNTIF($C63:$I63,"No")&gt;0,"⚠ Gaps",IF(COUNTBLANK($C63:$I63)&gt;0,"… In progress","✓ Audit-ready")))</f>
        <v/>
      </c>
      <c r="K63" s="7" t="n"/>
    </row>
    <row r="64">
      <c r="A64" s="11" t="n"/>
      <c r="B64" s="12" t="n"/>
      <c r="C64" s="11" t="n"/>
      <c r="D64" s="11" t="n"/>
      <c r="E64" s="11" t="n"/>
      <c r="F64" s="11" t="n"/>
      <c r="G64" s="11" t="n"/>
      <c r="H64" s="11" t="n"/>
      <c r="I64" s="11" t="n"/>
      <c r="J64" s="13">
        <f>IF($A64="","",IF(COUNTIF($C64:$I64,"No")&gt;0,"⚠ Gaps",IF(COUNTBLANK($C64:$I64)&gt;0,"… In progress","✓ Audit-ready")))</f>
        <v/>
      </c>
      <c r="K64" s="11" t="n"/>
    </row>
    <row r="65">
      <c r="A65" s="7" t="n"/>
      <c r="B65" s="8" t="n"/>
      <c r="C65" s="7" t="n"/>
      <c r="D65" s="7" t="n"/>
      <c r="E65" s="7" t="n"/>
      <c r="F65" s="7" t="n"/>
      <c r="G65" s="7" t="n"/>
      <c r="H65" s="7" t="n"/>
      <c r="I65" s="7" t="n"/>
      <c r="J65" s="9">
        <f>IF($A65="","",IF(COUNTIF($C65:$I65,"No")&gt;0,"⚠ Gaps",IF(COUNTBLANK($C65:$I65)&gt;0,"… In progress","✓ Audit-ready")))</f>
        <v/>
      </c>
      <c r="K65" s="7" t="n"/>
    </row>
    <row r="66">
      <c r="A66" s="11" t="n"/>
      <c r="B66" s="12" t="n"/>
      <c r="C66" s="11" t="n"/>
      <c r="D66" s="11" t="n"/>
      <c r="E66" s="11" t="n"/>
      <c r="F66" s="11" t="n"/>
      <c r="G66" s="11" t="n"/>
      <c r="H66" s="11" t="n"/>
      <c r="I66" s="11" t="n"/>
      <c r="J66" s="13">
        <f>IF($A66="","",IF(COUNTIF($C66:$I66,"No")&gt;0,"⚠ Gaps",IF(COUNTBLANK($C66:$I66)&gt;0,"… In progress","✓ Audit-ready")))</f>
        <v/>
      </c>
      <c r="K66" s="11" t="n"/>
    </row>
    <row r="67">
      <c r="A67" s="7" t="n"/>
      <c r="B67" s="8" t="n"/>
      <c r="C67" s="7" t="n"/>
      <c r="D67" s="7" t="n"/>
      <c r="E67" s="7" t="n"/>
      <c r="F67" s="7" t="n"/>
      <c r="G67" s="7" t="n"/>
      <c r="H67" s="7" t="n"/>
      <c r="I67" s="7" t="n"/>
      <c r="J67" s="9">
        <f>IF($A67="","",IF(COUNTIF($C67:$I67,"No")&gt;0,"⚠ Gaps",IF(COUNTBLANK($C67:$I67)&gt;0,"… In progress","✓ Audit-ready")))</f>
        <v/>
      </c>
      <c r="K67" s="7" t="n"/>
    </row>
    <row r="68">
      <c r="A68" s="11" t="n"/>
      <c r="B68" s="12" t="n"/>
      <c r="C68" s="11" t="n"/>
      <c r="D68" s="11" t="n"/>
      <c r="E68" s="11" t="n"/>
      <c r="F68" s="11" t="n"/>
      <c r="G68" s="11" t="n"/>
      <c r="H68" s="11" t="n"/>
      <c r="I68" s="11" t="n"/>
      <c r="J68" s="13">
        <f>IF($A68="","",IF(COUNTIF($C68:$I68,"No")&gt;0,"⚠ Gaps",IF(COUNTBLANK($C68:$I68)&gt;0,"… In progress","✓ Audit-ready")))</f>
        <v/>
      </c>
      <c r="K68" s="11" t="n"/>
    </row>
    <row r="69">
      <c r="A69" s="7" t="n"/>
      <c r="B69" s="8" t="n"/>
      <c r="C69" s="7" t="n"/>
      <c r="D69" s="7" t="n"/>
      <c r="E69" s="7" t="n"/>
      <c r="F69" s="7" t="n"/>
      <c r="G69" s="7" t="n"/>
      <c r="H69" s="7" t="n"/>
      <c r="I69" s="7" t="n"/>
      <c r="J69" s="9">
        <f>IF($A69="","",IF(COUNTIF($C69:$I69,"No")&gt;0,"⚠ Gaps",IF(COUNTBLANK($C69:$I69)&gt;0,"… In progress","✓ Audit-ready")))</f>
        <v/>
      </c>
      <c r="K69" s="7" t="n"/>
    </row>
    <row r="70">
      <c r="A70" s="11" t="n"/>
      <c r="B70" s="12" t="n"/>
      <c r="C70" s="11" t="n"/>
      <c r="D70" s="11" t="n"/>
      <c r="E70" s="11" t="n"/>
      <c r="F70" s="11" t="n"/>
      <c r="G70" s="11" t="n"/>
      <c r="H70" s="11" t="n"/>
      <c r="I70" s="11" t="n"/>
      <c r="J70" s="13">
        <f>IF($A70="","",IF(COUNTIF($C70:$I70,"No")&gt;0,"⚠ Gaps",IF(COUNTBLANK($C70:$I70)&gt;0,"… In progress","✓ Audit-ready")))</f>
        <v/>
      </c>
      <c r="K70" s="11" t="n"/>
    </row>
    <row r="71">
      <c r="A71" s="7" t="n"/>
      <c r="B71" s="8" t="n"/>
      <c r="C71" s="7" t="n"/>
      <c r="D71" s="7" t="n"/>
      <c r="E71" s="7" t="n"/>
      <c r="F71" s="7" t="n"/>
      <c r="G71" s="7" t="n"/>
      <c r="H71" s="7" t="n"/>
      <c r="I71" s="7" t="n"/>
      <c r="J71" s="9">
        <f>IF($A71="","",IF(COUNTIF($C71:$I71,"No")&gt;0,"⚠ Gaps",IF(COUNTBLANK($C71:$I71)&gt;0,"… In progress","✓ Audit-ready")))</f>
        <v/>
      </c>
      <c r="K71" s="7" t="n"/>
    </row>
    <row r="72">
      <c r="A72" s="11" t="n"/>
      <c r="B72" s="12" t="n"/>
      <c r="C72" s="11" t="n"/>
      <c r="D72" s="11" t="n"/>
      <c r="E72" s="11" t="n"/>
      <c r="F72" s="11" t="n"/>
      <c r="G72" s="11" t="n"/>
      <c r="H72" s="11" t="n"/>
      <c r="I72" s="11" t="n"/>
      <c r="J72" s="13">
        <f>IF($A72="","",IF(COUNTIF($C72:$I72,"No")&gt;0,"⚠ Gaps",IF(COUNTBLANK($C72:$I72)&gt;0,"… In progress","✓ Audit-ready")))</f>
        <v/>
      </c>
      <c r="K72" s="11" t="n"/>
    </row>
    <row r="73">
      <c r="A73" s="7" t="n"/>
      <c r="B73" s="8" t="n"/>
      <c r="C73" s="7" t="n"/>
      <c r="D73" s="7" t="n"/>
      <c r="E73" s="7" t="n"/>
      <c r="F73" s="7" t="n"/>
      <c r="G73" s="7" t="n"/>
      <c r="H73" s="7" t="n"/>
      <c r="I73" s="7" t="n"/>
      <c r="J73" s="9">
        <f>IF($A73="","",IF(COUNTIF($C73:$I73,"No")&gt;0,"⚠ Gaps",IF(COUNTBLANK($C73:$I73)&gt;0,"… In progress","✓ Audit-ready")))</f>
        <v/>
      </c>
      <c r="K73" s="7" t="n"/>
    </row>
    <row r="74">
      <c r="A74" s="11" t="n"/>
      <c r="B74" s="12" t="n"/>
      <c r="C74" s="11" t="n"/>
      <c r="D74" s="11" t="n"/>
      <c r="E74" s="11" t="n"/>
      <c r="F74" s="11" t="n"/>
      <c r="G74" s="11" t="n"/>
      <c r="H74" s="11" t="n"/>
      <c r="I74" s="11" t="n"/>
      <c r="J74" s="13">
        <f>IF($A74="","",IF(COUNTIF($C74:$I74,"No")&gt;0,"⚠ Gaps",IF(COUNTBLANK($C74:$I74)&gt;0,"… In progress","✓ Audit-ready")))</f>
        <v/>
      </c>
      <c r="K74" s="11" t="n"/>
    </row>
    <row r="75">
      <c r="A75" s="7" t="n"/>
      <c r="B75" s="8" t="n"/>
      <c r="C75" s="7" t="n"/>
      <c r="D75" s="7" t="n"/>
      <c r="E75" s="7" t="n"/>
      <c r="F75" s="7" t="n"/>
      <c r="G75" s="7" t="n"/>
      <c r="H75" s="7" t="n"/>
      <c r="I75" s="7" t="n"/>
      <c r="J75" s="9">
        <f>IF($A75="","",IF(COUNTIF($C75:$I75,"No")&gt;0,"⚠ Gaps",IF(COUNTBLANK($C75:$I75)&gt;0,"… In progress","✓ Audit-ready")))</f>
        <v/>
      </c>
      <c r="K75" s="7" t="n"/>
    </row>
    <row r="76">
      <c r="A76" s="11" t="n"/>
      <c r="B76" s="12" t="n"/>
      <c r="C76" s="11" t="n"/>
      <c r="D76" s="11" t="n"/>
      <c r="E76" s="11" t="n"/>
      <c r="F76" s="11" t="n"/>
      <c r="G76" s="11" t="n"/>
      <c r="H76" s="11" t="n"/>
      <c r="I76" s="11" t="n"/>
      <c r="J76" s="13">
        <f>IF($A76="","",IF(COUNTIF($C76:$I76,"No")&gt;0,"⚠ Gaps",IF(COUNTBLANK($C76:$I76)&gt;0,"… In progress","✓ Audit-ready")))</f>
        <v/>
      </c>
      <c r="K76" s="11" t="n"/>
    </row>
    <row r="77">
      <c r="A77" s="7" t="n"/>
      <c r="B77" s="8" t="n"/>
      <c r="C77" s="7" t="n"/>
      <c r="D77" s="7" t="n"/>
      <c r="E77" s="7" t="n"/>
      <c r="F77" s="7" t="n"/>
      <c r="G77" s="7" t="n"/>
      <c r="H77" s="7" t="n"/>
      <c r="I77" s="7" t="n"/>
      <c r="J77" s="9">
        <f>IF($A77="","",IF(COUNTIF($C77:$I77,"No")&gt;0,"⚠ Gaps",IF(COUNTBLANK($C77:$I77)&gt;0,"… In progress","✓ Audit-ready")))</f>
        <v/>
      </c>
      <c r="K77" s="7" t="n"/>
    </row>
    <row r="78">
      <c r="A78" s="11" t="n"/>
      <c r="B78" s="12" t="n"/>
      <c r="C78" s="11" t="n"/>
      <c r="D78" s="11" t="n"/>
      <c r="E78" s="11" t="n"/>
      <c r="F78" s="11" t="n"/>
      <c r="G78" s="11" t="n"/>
      <c r="H78" s="11" t="n"/>
      <c r="I78" s="11" t="n"/>
      <c r="J78" s="13">
        <f>IF($A78="","",IF(COUNTIF($C78:$I78,"No")&gt;0,"⚠ Gaps",IF(COUNTBLANK($C78:$I78)&gt;0,"… In progress","✓ Audit-ready")))</f>
        <v/>
      </c>
      <c r="K78" s="11" t="n"/>
    </row>
    <row r="79">
      <c r="A79" s="7" t="n"/>
      <c r="B79" s="8" t="n"/>
      <c r="C79" s="7" t="n"/>
      <c r="D79" s="7" t="n"/>
      <c r="E79" s="7" t="n"/>
      <c r="F79" s="7" t="n"/>
      <c r="G79" s="7" t="n"/>
      <c r="H79" s="7" t="n"/>
      <c r="I79" s="7" t="n"/>
      <c r="J79" s="9">
        <f>IF($A79="","",IF(COUNTIF($C79:$I79,"No")&gt;0,"⚠ Gaps",IF(COUNTBLANK($C79:$I79)&gt;0,"… In progress","✓ Audit-ready")))</f>
        <v/>
      </c>
      <c r="K79" s="7" t="n"/>
    </row>
    <row r="80">
      <c r="A80" s="11" t="n"/>
      <c r="B80" s="12" t="n"/>
      <c r="C80" s="11" t="n"/>
      <c r="D80" s="11" t="n"/>
      <c r="E80" s="11" t="n"/>
      <c r="F80" s="11" t="n"/>
      <c r="G80" s="11" t="n"/>
      <c r="H80" s="11" t="n"/>
      <c r="I80" s="11" t="n"/>
      <c r="J80" s="13">
        <f>IF($A80="","",IF(COUNTIF($C80:$I80,"No")&gt;0,"⚠ Gaps",IF(COUNTBLANK($C80:$I80)&gt;0,"… In progress","✓ Audit-ready")))</f>
        <v/>
      </c>
      <c r="K80" s="11" t="n"/>
    </row>
    <row r="81">
      <c r="A81" s="7" t="n"/>
      <c r="B81" s="8" t="n"/>
      <c r="C81" s="7" t="n"/>
      <c r="D81" s="7" t="n"/>
      <c r="E81" s="7" t="n"/>
      <c r="F81" s="7" t="n"/>
      <c r="G81" s="7" t="n"/>
      <c r="H81" s="7" t="n"/>
      <c r="I81" s="7" t="n"/>
      <c r="J81" s="9">
        <f>IF($A81="","",IF(COUNTIF($C81:$I81,"No")&gt;0,"⚠ Gaps",IF(COUNTBLANK($C81:$I81)&gt;0,"… In progress","✓ Audit-ready")))</f>
        <v/>
      </c>
      <c r="K81" s="7" t="n"/>
    </row>
    <row r="82">
      <c r="A82" s="11" t="n"/>
      <c r="B82" s="12" t="n"/>
      <c r="C82" s="11" t="n"/>
      <c r="D82" s="11" t="n"/>
      <c r="E82" s="11" t="n"/>
      <c r="F82" s="11" t="n"/>
      <c r="G82" s="11" t="n"/>
      <c r="H82" s="11" t="n"/>
      <c r="I82" s="11" t="n"/>
      <c r="J82" s="13">
        <f>IF($A82="","",IF(COUNTIF($C82:$I82,"No")&gt;0,"⚠ Gaps",IF(COUNTBLANK($C82:$I82)&gt;0,"… In progress","✓ Audit-ready")))</f>
        <v/>
      </c>
      <c r="K82" s="11" t="n"/>
    </row>
    <row r="83">
      <c r="A83" s="7" t="n"/>
      <c r="B83" s="8" t="n"/>
      <c r="C83" s="7" t="n"/>
      <c r="D83" s="7" t="n"/>
      <c r="E83" s="7" t="n"/>
      <c r="F83" s="7" t="n"/>
      <c r="G83" s="7" t="n"/>
      <c r="H83" s="7" t="n"/>
      <c r="I83" s="7" t="n"/>
      <c r="J83" s="9">
        <f>IF($A83="","",IF(COUNTIF($C83:$I83,"No")&gt;0,"⚠ Gaps",IF(COUNTBLANK($C83:$I83)&gt;0,"… In progress","✓ Audit-ready")))</f>
        <v/>
      </c>
      <c r="K83" s="7" t="n"/>
    </row>
    <row r="84">
      <c r="A84" s="11" t="n"/>
      <c r="B84" s="12" t="n"/>
      <c r="C84" s="11" t="n"/>
      <c r="D84" s="11" t="n"/>
      <c r="E84" s="11" t="n"/>
      <c r="F84" s="11" t="n"/>
      <c r="G84" s="11" t="n"/>
      <c r="H84" s="11" t="n"/>
      <c r="I84" s="11" t="n"/>
      <c r="J84" s="13">
        <f>IF($A84="","",IF(COUNTIF($C84:$I84,"No")&gt;0,"⚠ Gaps",IF(COUNTBLANK($C84:$I84)&gt;0,"… In progress","✓ Audit-ready")))</f>
        <v/>
      </c>
      <c r="K84" s="11" t="n"/>
    </row>
    <row r="85">
      <c r="A85" s="7" t="n"/>
      <c r="B85" s="8" t="n"/>
      <c r="C85" s="7" t="n"/>
      <c r="D85" s="7" t="n"/>
      <c r="E85" s="7" t="n"/>
      <c r="F85" s="7" t="n"/>
      <c r="G85" s="7" t="n"/>
      <c r="H85" s="7" t="n"/>
      <c r="I85" s="7" t="n"/>
      <c r="J85" s="9">
        <f>IF($A85="","",IF(COUNTIF($C85:$I85,"No")&gt;0,"⚠ Gaps",IF(COUNTBLANK($C85:$I85)&gt;0,"… In progress","✓ Audit-ready")))</f>
        <v/>
      </c>
      <c r="K85" s="7" t="n"/>
    </row>
    <row r="86">
      <c r="A86" s="11" t="n"/>
      <c r="B86" s="12" t="n"/>
      <c r="C86" s="11" t="n"/>
      <c r="D86" s="11" t="n"/>
      <c r="E86" s="11" t="n"/>
      <c r="F86" s="11" t="n"/>
      <c r="G86" s="11" t="n"/>
      <c r="H86" s="11" t="n"/>
      <c r="I86" s="11" t="n"/>
      <c r="J86" s="13">
        <f>IF($A86="","",IF(COUNTIF($C86:$I86,"No")&gt;0,"⚠ Gaps",IF(COUNTBLANK($C86:$I86)&gt;0,"… In progress","✓ Audit-ready")))</f>
        <v/>
      </c>
      <c r="K86" s="11" t="n"/>
    </row>
    <row r="87">
      <c r="A87" s="7" t="n"/>
      <c r="B87" s="8" t="n"/>
      <c r="C87" s="7" t="n"/>
      <c r="D87" s="7" t="n"/>
      <c r="E87" s="7" t="n"/>
      <c r="F87" s="7" t="n"/>
      <c r="G87" s="7" t="n"/>
      <c r="H87" s="7" t="n"/>
      <c r="I87" s="7" t="n"/>
      <c r="J87" s="9">
        <f>IF($A87="","",IF(COUNTIF($C87:$I87,"No")&gt;0,"⚠ Gaps",IF(COUNTBLANK($C87:$I87)&gt;0,"… In progress","✓ Audit-ready")))</f>
        <v/>
      </c>
      <c r="K87" s="7" t="n"/>
    </row>
    <row r="88">
      <c r="A88" s="11" t="n"/>
      <c r="B88" s="12" t="n"/>
      <c r="C88" s="11" t="n"/>
      <c r="D88" s="11" t="n"/>
      <c r="E88" s="11" t="n"/>
      <c r="F88" s="11" t="n"/>
      <c r="G88" s="11" t="n"/>
      <c r="H88" s="11" t="n"/>
      <c r="I88" s="11" t="n"/>
      <c r="J88" s="13">
        <f>IF($A88="","",IF(COUNTIF($C88:$I88,"No")&gt;0,"⚠ Gaps",IF(COUNTBLANK($C88:$I88)&gt;0,"… In progress","✓ Audit-ready")))</f>
        <v/>
      </c>
      <c r="K88" s="11" t="n"/>
    </row>
    <row r="89">
      <c r="A89" s="7" t="n"/>
      <c r="B89" s="8" t="n"/>
      <c r="C89" s="7" t="n"/>
      <c r="D89" s="7" t="n"/>
      <c r="E89" s="7" t="n"/>
      <c r="F89" s="7" t="n"/>
      <c r="G89" s="7" t="n"/>
      <c r="H89" s="7" t="n"/>
      <c r="I89" s="7" t="n"/>
      <c r="J89" s="9">
        <f>IF($A89="","",IF(COUNTIF($C89:$I89,"No")&gt;0,"⚠ Gaps",IF(COUNTBLANK($C89:$I89)&gt;0,"… In progress","✓ Audit-ready")))</f>
        <v/>
      </c>
      <c r="K89" s="7" t="n"/>
    </row>
    <row r="90">
      <c r="A90" s="11" t="n"/>
      <c r="B90" s="12" t="n"/>
      <c r="C90" s="11" t="n"/>
      <c r="D90" s="11" t="n"/>
      <c r="E90" s="11" t="n"/>
      <c r="F90" s="11" t="n"/>
      <c r="G90" s="11" t="n"/>
      <c r="H90" s="11" t="n"/>
      <c r="I90" s="11" t="n"/>
      <c r="J90" s="13">
        <f>IF($A90="","",IF(COUNTIF($C90:$I90,"No")&gt;0,"⚠ Gaps",IF(COUNTBLANK($C90:$I90)&gt;0,"… In progress","✓ Audit-ready")))</f>
        <v/>
      </c>
      <c r="K90" s="11" t="n"/>
    </row>
    <row r="91">
      <c r="A91" s="7" t="n"/>
      <c r="B91" s="8" t="n"/>
      <c r="C91" s="7" t="n"/>
      <c r="D91" s="7" t="n"/>
      <c r="E91" s="7" t="n"/>
      <c r="F91" s="7" t="n"/>
      <c r="G91" s="7" t="n"/>
      <c r="H91" s="7" t="n"/>
      <c r="I91" s="7" t="n"/>
      <c r="J91" s="9">
        <f>IF($A91="","",IF(COUNTIF($C91:$I91,"No")&gt;0,"⚠ Gaps",IF(COUNTBLANK($C91:$I91)&gt;0,"… In progress","✓ Audit-ready")))</f>
        <v/>
      </c>
      <c r="K91" s="7" t="n"/>
    </row>
    <row r="92">
      <c r="A92" s="11" t="n"/>
      <c r="B92" s="12" t="n"/>
      <c r="C92" s="11" t="n"/>
      <c r="D92" s="11" t="n"/>
      <c r="E92" s="11" t="n"/>
      <c r="F92" s="11" t="n"/>
      <c r="G92" s="11" t="n"/>
      <c r="H92" s="11" t="n"/>
      <c r="I92" s="11" t="n"/>
      <c r="J92" s="13">
        <f>IF($A92="","",IF(COUNTIF($C92:$I92,"No")&gt;0,"⚠ Gaps",IF(COUNTBLANK($C92:$I92)&gt;0,"… In progress","✓ Audit-ready")))</f>
        <v/>
      </c>
      <c r="K92" s="11" t="n"/>
    </row>
    <row r="93">
      <c r="A93" s="7" t="n"/>
      <c r="B93" s="8" t="n"/>
      <c r="C93" s="7" t="n"/>
      <c r="D93" s="7" t="n"/>
      <c r="E93" s="7" t="n"/>
      <c r="F93" s="7" t="n"/>
      <c r="G93" s="7" t="n"/>
      <c r="H93" s="7" t="n"/>
      <c r="I93" s="7" t="n"/>
      <c r="J93" s="9">
        <f>IF($A93="","",IF(COUNTIF($C93:$I93,"No")&gt;0,"⚠ Gaps",IF(COUNTBLANK($C93:$I93)&gt;0,"… In progress","✓ Audit-ready")))</f>
        <v/>
      </c>
      <c r="K93" s="7" t="n"/>
    </row>
    <row r="94">
      <c r="A94" s="11" t="n"/>
      <c r="B94" s="12" t="n"/>
      <c r="C94" s="11" t="n"/>
      <c r="D94" s="11" t="n"/>
      <c r="E94" s="11" t="n"/>
      <c r="F94" s="11" t="n"/>
      <c r="G94" s="11" t="n"/>
      <c r="H94" s="11" t="n"/>
      <c r="I94" s="11" t="n"/>
      <c r="J94" s="13">
        <f>IF($A94="","",IF(COUNTIF($C94:$I94,"No")&gt;0,"⚠ Gaps",IF(COUNTBLANK($C94:$I94)&gt;0,"… In progress","✓ Audit-ready")))</f>
        <v/>
      </c>
      <c r="K94" s="11" t="n"/>
    </row>
    <row r="95">
      <c r="A95" s="7" t="n"/>
      <c r="B95" s="8" t="n"/>
      <c r="C95" s="7" t="n"/>
      <c r="D95" s="7" t="n"/>
      <c r="E95" s="7" t="n"/>
      <c r="F95" s="7" t="n"/>
      <c r="G95" s="7" t="n"/>
      <c r="H95" s="7" t="n"/>
      <c r="I95" s="7" t="n"/>
      <c r="J95" s="9">
        <f>IF($A95="","",IF(COUNTIF($C95:$I95,"No")&gt;0,"⚠ Gaps",IF(COUNTBLANK($C95:$I95)&gt;0,"… In progress","✓ Audit-ready")))</f>
        <v/>
      </c>
      <c r="K95" s="7" t="n"/>
    </row>
    <row r="96">
      <c r="A96" s="11" t="n"/>
      <c r="B96" s="12" t="n"/>
      <c r="C96" s="11" t="n"/>
      <c r="D96" s="11" t="n"/>
      <c r="E96" s="11" t="n"/>
      <c r="F96" s="11" t="n"/>
      <c r="G96" s="11" t="n"/>
      <c r="H96" s="11" t="n"/>
      <c r="I96" s="11" t="n"/>
      <c r="J96" s="13">
        <f>IF($A96="","",IF(COUNTIF($C96:$I96,"No")&gt;0,"⚠ Gaps",IF(COUNTBLANK($C96:$I96)&gt;0,"… In progress","✓ Audit-ready")))</f>
        <v/>
      </c>
      <c r="K96" s="11" t="n"/>
    </row>
    <row r="97">
      <c r="A97" s="7" t="n"/>
      <c r="B97" s="8" t="n"/>
      <c r="C97" s="7" t="n"/>
      <c r="D97" s="7" t="n"/>
      <c r="E97" s="7" t="n"/>
      <c r="F97" s="7" t="n"/>
      <c r="G97" s="7" t="n"/>
      <c r="H97" s="7" t="n"/>
      <c r="I97" s="7" t="n"/>
      <c r="J97" s="9">
        <f>IF($A97="","",IF(COUNTIF($C97:$I97,"No")&gt;0,"⚠ Gaps",IF(COUNTBLANK($C97:$I97)&gt;0,"… In progress","✓ Audit-ready")))</f>
        <v/>
      </c>
      <c r="K97" s="7" t="n"/>
    </row>
    <row r="98">
      <c r="A98" s="11" t="n"/>
      <c r="B98" s="12" t="n"/>
      <c r="C98" s="11" t="n"/>
      <c r="D98" s="11" t="n"/>
      <c r="E98" s="11" t="n"/>
      <c r="F98" s="11" t="n"/>
      <c r="G98" s="11" t="n"/>
      <c r="H98" s="11" t="n"/>
      <c r="I98" s="11" t="n"/>
      <c r="J98" s="13">
        <f>IF($A98="","",IF(COUNTIF($C98:$I98,"No")&gt;0,"⚠ Gaps",IF(COUNTBLANK($C98:$I98)&gt;0,"… In progress","✓ Audit-ready")))</f>
        <v/>
      </c>
      <c r="K98" s="11" t="n"/>
    </row>
    <row r="99">
      <c r="A99" s="7" t="n"/>
      <c r="B99" s="8" t="n"/>
      <c r="C99" s="7" t="n"/>
      <c r="D99" s="7" t="n"/>
      <c r="E99" s="7" t="n"/>
      <c r="F99" s="7" t="n"/>
      <c r="G99" s="7" t="n"/>
      <c r="H99" s="7" t="n"/>
      <c r="I99" s="7" t="n"/>
      <c r="J99" s="9">
        <f>IF($A99="","",IF(COUNTIF($C99:$I99,"No")&gt;0,"⚠ Gaps",IF(COUNTBLANK($C99:$I99)&gt;0,"… In progress","✓ Audit-ready")))</f>
        <v/>
      </c>
      <c r="K99" s="7" t="n"/>
    </row>
    <row r="100">
      <c r="A100" s="11" t="n"/>
      <c r="B100" s="12" t="n"/>
      <c r="C100" s="11" t="n"/>
      <c r="D100" s="11" t="n"/>
      <c r="E100" s="11" t="n"/>
      <c r="F100" s="11" t="n"/>
      <c r="G100" s="11" t="n"/>
      <c r="H100" s="11" t="n"/>
      <c r="I100" s="11" t="n"/>
      <c r="J100" s="13">
        <f>IF($A100="","",IF(COUNTIF($C100:$I100,"No")&gt;0,"⚠ Gaps",IF(COUNTBLANK($C100:$I100)&gt;0,"… In progress","✓ Audit-ready")))</f>
        <v/>
      </c>
      <c r="K100" s="11" t="n"/>
    </row>
    <row r="101">
      <c r="A101" s="7" t="n"/>
      <c r="B101" s="8" t="n"/>
      <c r="C101" s="7" t="n"/>
      <c r="D101" s="7" t="n"/>
      <c r="E101" s="7" t="n"/>
      <c r="F101" s="7" t="n"/>
      <c r="G101" s="7" t="n"/>
      <c r="H101" s="7" t="n"/>
      <c r="I101" s="7" t="n"/>
      <c r="J101" s="9">
        <f>IF($A101="","",IF(COUNTIF($C101:$I101,"No")&gt;0,"⚠ Gaps",IF(COUNTBLANK($C101:$I101)&gt;0,"… In progress","✓ Audit-ready")))</f>
        <v/>
      </c>
      <c r="K101" s="7" t="n"/>
    </row>
    <row r="102">
      <c r="A102" s="11" t="n"/>
      <c r="B102" s="12" t="n"/>
      <c r="C102" s="11" t="n"/>
      <c r="D102" s="11" t="n"/>
      <c r="E102" s="11" t="n"/>
      <c r="F102" s="11" t="n"/>
      <c r="G102" s="11" t="n"/>
      <c r="H102" s="11" t="n"/>
      <c r="I102" s="11" t="n"/>
      <c r="J102" s="13">
        <f>IF($A102="","",IF(COUNTIF($C102:$I102,"No")&gt;0,"⚠ Gaps",IF(COUNTBLANK($C102:$I102)&gt;0,"… In progress","✓ Audit-ready")))</f>
        <v/>
      </c>
      <c r="K102" s="11" t="n"/>
    </row>
    <row r="103">
      <c r="A103" s="7" t="n"/>
      <c r="B103" s="8" t="n"/>
      <c r="C103" s="7" t="n"/>
      <c r="D103" s="7" t="n"/>
      <c r="E103" s="7" t="n"/>
      <c r="F103" s="7" t="n"/>
      <c r="G103" s="7" t="n"/>
      <c r="H103" s="7" t="n"/>
      <c r="I103" s="7" t="n"/>
      <c r="J103" s="9">
        <f>IF($A103="","",IF(COUNTIF($C103:$I103,"No")&gt;0,"⚠ Gaps",IF(COUNTBLANK($C103:$I103)&gt;0,"… In progress","✓ Audit-ready")))</f>
        <v/>
      </c>
      <c r="K103" s="7" t="n"/>
    </row>
    <row r="104">
      <c r="A104" s="11" t="n"/>
      <c r="B104" s="12" t="n"/>
      <c r="C104" s="11" t="n"/>
      <c r="D104" s="11" t="n"/>
      <c r="E104" s="11" t="n"/>
      <c r="F104" s="11" t="n"/>
      <c r="G104" s="11" t="n"/>
      <c r="H104" s="11" t="n"/>
      <c r="I104" s="11" t="n"/>
      <c r="J104" s="13">
        <f>IF($A104="","",IF(COUNTIF($C104:$I104,"No")&gt;0,"⚠ Gaps",IF(COUNTBLANK($C104:$I104)&gt;0,"… In progress","✓ Audit-ready")))</f>
        <v/>
      </c>
      <c r="K104" s="11" t="n"/>
    </row>
    <row r="105">
      <c r="A105" s="7" t="n"/>
      <c r="B105" s="8" t="n"/>
      <c r="C105" s="7" t="n"/>
      <c r="D105" s="7" t="n"/>
      <c r="E105" s="7" t="n"/>
      <c r="F105" s="7" t="n"/>
      <c r="G105" s="7" t="n"/>
      <c r="H105" s="7" t="n"/>
      <c r="I105" s="7" t="n"/>
      <c r="J105" s="9">
        <f>IF($A105="","",IF(COUNTIF($C105:$I105,"No")&gt;0,"⚠ Gaps",IF(COUNTBLANK($C105:$I105)&gt;0,"… In progress","✓ Audit-ready")))</f>
        <v/>
      </c>
      <c r="K105" s="7" t="n"/>
    </row>
    <row r="106">
      <c r="A106" s="11" t="n"/>
      <c r="B106" s="12" t="n"/>
      <c r="C106" s="11" t="n"/>
      <c r="D106" s="11" t="n"/>
      <c r="E106" s="11" t="n"/>
      <c r="F106" s="11" t="n"/>
      <c r="G106" s="11" t="n"/>
      <c r="H106" s="11" t="n"/>
      <c r="I106" s="11" t="n"/>
      <c r="J106" s="13">
        <f>IF($A106="","",IF(COUNTIF($C106:$I106,"No")&gt;0,"⚠ Gaps",IF(COUNTBLANK($C106:$I106)&gt;0,"… In progress","✓ Audit-ready")))</f>
        <v/>
      </c>
      <c r="K106" s="11" t="n"/>
    </row>
    <row r="107">
      <c r="A107" s="7" t="n"/>
      <c r="B107" s="8" t="n"/>
      <c r="C107" s="7" t="n"/>
      <c r="D107" s="7" t="n"/>
      <c r="E107" s="7" t="n"/>
      <c r="F107" s="7" t="n"/>
      <c r="G107" s="7" t="n"/>
      <c r="H107" s="7" t="n"/>
      <c r="I107" s="7" t="n"/>
      <c r="J107" s="9">
        <f>IF($A107="","",IF(COUNTIF($C107:$I107,"No")&gt;0,"⚠ Gaps",IF(COUNTBLANK($C107:$I107)&gt;0,"… In progress","✓ Audit-ready")))</f>
        <v/>
      </c>
      <c r="K107" s="7" t="n"/>
    </row>
    <row r="108">
      <c r="A108" s="11" t="n"/>
      <c r="B108" s="12" t="n"/>
      <c r="C108" s="11" t="n"/>
      <c r="D108" s="11" t="n"/>
      <c r="E108" s="11" t="n"/>
      <c r="F108" s="11" t="n"/>
      <c r="G108" s="11" t="n"/>
      <c r="H108" s="11" t="n"/>
      <c r="I108" s="11" t="n"/>
      <c r="J108" s="13">
        <f>IF($A108="","",IF(COUNTIF($C108:$I108,"No")&gt;0,"⚠ Gaps",IF(COUNTBLANK($C108:$I108)&gt;0,"… In progress","✓ Audit-ready")))</f>
        <v/>
      </c>
      <c r="K108" s="11" t="n"/>
    </row>
    <row r="109">
      <c r="A109" s="7" t="n"/>
      <c r="B109" s="8" t="n"/>
      <c r="C109" s="7" t="n"/>
      <c r="D109" s="7" t="n"/>
      <c r="E109" s="7" t="n"/>
      <c r="F109" s="7" t="n"/>
      <c r="G109" s="7" t="n"/>
      <c r="H109" s="7" t="n"/>
      <c r="I109" s="7" t="n"/>
      <c r="J109" s="9">
        <f>IF($A109="","",IF(COUNTIF($C109:$I109,"No")&gt;0,"⚠ Gaps",IF(COUNTBLANK($C109:$I109)&gt;0,"… In progress","✓ Audit-ready")))</f>
        <v/>
      </c>
      <c r="K109" s="7" t="n"/>
    </row>
    <row r="110">
      <c r="A110" s="11" t="n"/>
      <c r="B110" s="12" t="n"/>
      <c r="C110" s="11" t="n"/>
      <c r="D110" s="11" t="n"/>
      <c r="E110" s="11" t="n"/>
      <c r="F110" s="11" t="n"/>
      <c r="G110" s="11" t="n"/>
      <c r="H110" s="11" t="n"/>
      <c r="I110" s="11" t="n"/>
      <c r="J110" s="13">
        <f>IF($A110="","",IF(COUNTIF($C110:$I110,"No")&gt;0,"⚠ Gaps",IF(COUNTBLANK($C110:$I110)&gt;0,"… In progress","✓ Audit-ready")))</f>
        <v/>
      </c>
      <c r="K110" s="11" t="n"/>
    </row>
    <row r="111">
      <c r="A111" s="7" t="n"/>
      <c r="B111" s="8" t="n"/>
      <c r="C111" s="7" t="n"/>
      <c r="D111" s="7" t="n"/>
      <c r="E111" s="7" t="n"/>
      <c r="F111" s="7" t="n"/>
      <c r="G111" s="7" t="n"/>
      <c r="H111" s="7" t="n"/>
      <c r="I111" s="7" t="n"/>
      <c r="J111" s="9">
        <f>IF($A111="","",IF(COUNTIF($C111:$I111,"No")&gt;0,"⚠ Gaps",IF(COUNTBLANK($C111:$I111)&gt;0,"… In progress","✓ Audit-ready")))</f>
        <v/>
      </c>
      <c r="K111" s="7" t="n"/>
    </row>
    <row r="112">
      <c r="A112" s="11" t="n"/>
      <c r="B112" s="12" t="n"/>
      <c r="C112" s="11" t="n"/>
      <c r="D112" s="11" t="n"/>
      <c r="E112" s="11" t="n"/>
      <c r="F112" s="11" t="n"/>
      <c r="G112" s="11" t="n"/>
      <c r="H112" s="11" t="n"/>
      <c r="I112" s="11" t="n"/>
      <c r="J112" s="13">
        <f>IF($A112="","",IF(COUNTIF($C112:$I112,"No")&gt;0,"⚠ Gaps",IF(COUNTBLANK($C112:$I112)&gt;0,"… In progress","✓ Audit-ready")))</f>
        <v/>
      </c>
      <c r="K112" s="11" t="n"/>
    </row>
    <row r="113">
      <c r="A113" s="7" t="n"/>
      <c r="B113" s="8" t="n"/>
      <c r="C113" s="7" t="n"/>
      <c r="D113" s="7" t="n"/>
      <c r="E113" s="7" t="n"/>
      <c r="F113" s="7" t="n"/>
      <c r="G113" s="7" t="n"/>
      <c r="H113" s="7" t="n"/>
      <c r="I113" s="7" t="n"/>
      <c r="J113" s="9">
        <f>IF($A113="","",IF(COUNTIF($C113:$I113,"No")&gt;0,"⚠ Gaps",IF(COUNTBLANK($C113:$I113)&gt;0,"… In progress","✓ Audit-ready")))</f>
        <v/>
      </c>
      <c r="K113" s="7" t="n"/>
    </row>
    <row r="114">
      <c r="A114" s="11" t="n"/>
      <c r="B114" s="12" t="n"/>
      <c r="C114" s="11" t="n"/>
      <c r="D114" s="11" t="n"/>
      <c r="E114" s="11" t="n"/>
      <c r="F114" s="11" t="n"/>
      <c r="G114" s="11" t="n"/>
      <c r="H114" s="11" t="n"/>
      <c r="I114" s="11" t="n"/>
      <c r="J114" s="13">
        <f>IF($A114="","",IF(COUNTIF($C114:$I114,"No")&gt;0,"⚠ Gaps",IF(COUNTBLANK($C114:$I114)&gt;0,"… In progress","✓ Audit-ready")))</f>
        <v/>
      </c>
      <c r="K114" s="11" t="n"/>
    </row>
    <row r="115">
      <c r="A115" s="7" t="n"/>
      <c r="B115" s="8" t="n"/>
      <c r="C115" s="7" t="n"/>
      <c r="D115" s="7" t="n"/>
      <c r="E115" s="7" t="n"/>
      <c r="F115" s="7" t="n"/>
      <c r="G115" s="7" t="n"/>
      <c r="H115" s="7" t="n"/>
      <c r="I115" s="7" t="n"/>
      <c r="J115" s="9">
        <f>IF($A115="","",IF(COUNTIF($C115:$I115,"No")&gt;0,"⚠ Gaps",IF(COUNTBLANK($C115:$I115)&gt;0,"… In progress","✓ Audit-ready")))</f>
        <v/>
      </c>
      <c r="K115" s="7" t="n"/>
    </row>
    <row r="116">
      <c r="A116" s="11" t="n"/>
      <c r="B116" s="12" t="n"/>
      <c r="C116" s="11" t="n"/>
      <c r="D116" s="11" t="n"/>
      <c r="E116" s="11" t="n"/>
      <c r="F116" s="11" t="n"/>
      <c r="G116" s="11" t="n"/>
      <c r="H116" s="11" t="n"/>
      <c r="I116" s="11" t="n"/>
      <c r="J116" s="13">
        <f>IF($A116="","",IF(COUNTIF($C116:$I116,"No")&gt;0,"⚠ Gaps",IF(COUNTBLANK($C116:$I116)&gt;0,"… In progress","✓ Audit-ready")))</f>
        <v/>
      </c>
      <c r="K116" s="11" t="n"/>
    </row>
    <row r="117">
      <c r="A117" s="7" t="n"/>
      <c r="B117" s="8" t="n"/>
      <c r="C117" s="7" t="n"/>
      <c r="D117" s="7" t="n"/>
      <c r="E117" s="7" t="n"/>
      <c r="F117" s="7" t="n"/>
      <c r="G117" s="7" t="n"/>
      <c r="H117" s="7" t="n"/>
      <c r="I117" s="7" t="n"/>
      <c r="J117" s="9">
        <f>IF($A117="","",IF(COUNTIF($C117:$I117,"No")&gt;0,"⚠ Gaps",IF(COUNTBLANK($C117:$I117)&gt;0,"… In progress","✓ Audit-ready")))</f>
        <v/>
      </c>
      <c r="K117" s="7" t="n"/>
    </row>
    <row r="118">
      <c r="A118" s="11" t="n"/>
      <c r="B118" s="12" t="n"/>
      <c r="C118" s="11" t="n"/>
      <c r="D118" s="11" t="n"/>
      <c r="E118" s="11" t="n"/>
      <c r="F118" s="11" t="n"/>
      <c r="G118" s="11" t="n"/>
      <c r="H118" s="11" t="n"/>
      <c r="I118" s="11" t="n"/>
      <c r="J118" s="13">
        <f>IF($A118="","",IF(COUNTIF($C118:$I118,"No")&gt;0,"⚠ Gaps",IF(COUNTBLANK($C118:$I118)&gt;0,"… In progress","✓ Audit-ready")))</f>
        <v/>
      </c>
      <c r="K118" s="11" t="n"/>
    </row>
    <row r="119">
      <c r="A119" s="7" t="n"/>
      <c r="B119" s="8" t="n"/>
      <c r="C119" s="7" t="n"/>
      <c r="D119" s="7" t="n"/>
      <c r="E119" s="7" t="n"/>
      <c r="F119" s="7" t="n"/>
      <c r="G119" s="7" t="n"/>
      <c r="H119" s="7" t="n"/>
      <c r="I119" s="7" t="n"/>
      <c r="J119" s="9">
        <f>IF($A119="","",IF(COUNTIF($C119:$I119,"No")&gt;0,"⚠ Gaps",IF(COUNTBLANK($C119:$I119)&gt;0,"… In progress","✓ Audit-ready")))</f>
        <v/>
      </c>
      <c r="K119" s="7" t="n"/>
    </row>
    <row r="120">
      <c r="A120" s="11" t="n"/>
      <c r="B120" s="12" t="n"/>
      <c r="C120" s="11" t="n"/>
      <c r="D120" s="11" t="n"/>
      <c r="E120" s="11" t="n"/>
      <c r="F120" s="11" t="n"/>
      <c r="G120" s="11" t="n"/>
      <c r="H120" s="11" t="n"/>
      <c r="I120" s="11" t="n"/>
      <c r="J120" s="13">
        <f>IF($A120="","",IF(COUNTIF($C120:$I120,"No")&gt;0,"⚠ Gaps",IF(COUNTBLANK($C120:$I120)&gt;0,"… In progress","✓ Audit-ready")))</f>
        <v/>
      </c>
      <c r="K120" s="11" t="n"/>
    </row>
    <row r="121">
      <c r="A121" s="7" t="n"/>
      <c r="B121" s="8" t="n"/>
      <c r="C121" s="7" t="n"/>
      <c r="D121" s="7" t="n"/>
      <c r="E121" s="7" t="n"/>
      <c r="F121" s="7" t="n"/>
      <c r="G121" s="7" t="n"/>
      <c r="H121" s="7" t="n"/>
      <c r="I121" s="7" t="n"/>
      <c r="J121" s="9">
        <f>IF($A121="","",IF(COUNTIF($C121:$I121,"No")&gt;0,"⚠ Gaps",IF(COUNTBLANK($C121:$I121)&gt;0,"… In progress","✓ Audit-ready")))</f>
        <v/>
      </c>
      <c r="K121" s="7" t="n"/>
    </row>
    <row r="122">
      <c r="A122" s="11" t="n"/>
      <c r="B122" s="12" t="n"/>
      <c r="C122" s="11" t="n"/>
      <c r="D122" s="11" t="n"/>
      <c r="E122" s="11" t="n"/>
      <c r="F122" s="11" t="n"/>
      <c r="G122" s="11" t="n"/>
      <c r="H122" s="11" t="n"/>
      <c r="I122" s="11" t="n"/>
      <c r="J122" s="13">
        <f>IF($A122="","",IF(COUNTIF($C122:$I122,"No")&gt;0,"⚠ Gaps",IF(COUNTBLANK($C122:$I122)&gt;0,"… In progress","✓ Audit-ready")))</f>
        <v/>
      </c>
      <c r="K122" s="11" t="n"/>
    </row>
    <row r="123">
      <c r="A123" s="7" t="n"/>
      <c r="B123" s="8" t="n"/>
      <c r="C123" s="7" t="n"/>
      <c r="D123" s="7" t="n"/>
      <c r="E123" s="7" t="n"/>
      <c r="F123" s="7" t="n"/>
      <c r="G123" s="7" t="n"/>
      <c r="H123" s="7" t="n"/>
      <c r="I123" s="7" t="n"/>
      <c r="J123" s="9">
        <f>IF($A123="","",IF(COUNTIF($C123:$I123,"No")&gt;0,"⚠ Gaps",IF(COUNTBLANK($C123:$I123)&gt;0,"… In progress","✓ Audit-ready")))</f>
        <v/>
      </c>
      <c r="K123" s="7" t="n"/>
    </row>
    <row r="124">
      <c r="A124" s="11" t="n"/>
      <c r="B124" s="12" t="n"/>
      <c r="C124" s="11" t="n"/>
      <c r="D124" s="11" t="n"/>
      <c r="E124" s="11" t="n"/>
      <c r="F124" s="11" t="n"/>
      <c r="G124" s="11" t="n"/>
      <c r="H124" s="11" t="n"/>
      <c r="I124" s="11" t="n"/>
      <c r="J124" s="13">
        <f>IF($A124="","",IF(COUNTIF($C124:$I124,"No")&gt;0,"⚠ Gaps",IF(COUNTBLANK($C124:$I124)&gt;0,"… In progress","✓ Audit-ready")))</f>
        <v/>
      </c>
      <c r="K124" s="11" t="n"/>
    </row>
    <row r="125">
      <c r="A125" s="7" t="n"/>
      <c r="B125" s="8" t="n"/>
      <c r="C125" s="7" t="n"/>
      <c r="D125" s="7" t="n"/>
      <c r="E125" s="7" t="n"/>
      <c r="F125" s="7" t="n"/>
      <c r="G125" s="7" t="n"/>
      <c r="H125" s="7" t="n"/>
      <c r="I125" s="7" t="n"/>
      <c r="J125" s="9">
        <f>IF($A125="","",IF(COUNTIF($C125:$I125,"No")&gt;0,"⚠ Gaps",IF(COUNTBLANK($C125:$I125)&gt;0,"… In progress","✓ Audit-ready")))</f>
        <v/>
      </c>
      <c r="K125" s="7" t="n"/>
    </row>
    <row r="126">
      <c r="A126" s="11" t="n"/>
      <c r="B126" s="12" t="n"/>
      <c r="C126" s="11" t="n"/>
      <c r="D126" s="11" t="n"/>
      <c r="E126" s="11" t="n"/>
      <c r="F126" s="11" t="n"/>
      <c r="G126" s="11" t="n"/>
      <c r="H126" s="11" t="n"/>
      <c r="I126" s="11" t="n"/>
      <c r="J126" s="13">
        <f>IF($A126="","",IF(COUNTIF($C126:$I126,"No")&gt;0,"⚠ Gaps",IF(COUNTBLANK($C126:$I126)&gt;0,"… In progress","✓ Audit-ready")))</f>
        <v/>
      </c>
      <c r="K126" s="11" t="n"/>
    </row>
    <row r="127">
      <c r="A127" s="7" t="n"/>
      <c r="B127" s="8" t="n"/>
      <c r="C127" s="7" t="n"/>
      <c r="D127" s="7" t="n"/>
      <c r="E127" s="7" t="n"/>
      <c r="F127" s="7" t="n"/>
      <c r="G127" s="7" t="n"/>
      <c r="H127" s="7" t="n"/>
      <c r="I127" s="7" t="n"/>
      <c r="J127" s="9">
        <f>IF($A127="","",IF(COUNTIF($C127:$I127,"No")&gt;0,"⚠ Gaps",IF(COUNTBLANK($C127:$I127)&gt;0,"… In progress","✓ Audit-ready")))</f>
        <v/>
      </c>
      <c r="K127" s="7" t="n"/>
    </row>
    <row r="128">
      <c r="A128" s="11" t="n"/>
      <c r="B128" s="12" t="n"/>
      <c r="C128" s="11" t="n"/>
      <c r="D128" s="11" t="n"/>
      <c r="E128" s="11" t="n"/>
      <c r="F128" s="11" t="n"/>
      <c r="G128" s="11" t="n"/>
      <c r="H128" s="11" t="n"/>
      <c r="I128" s="11" t="n"/>
      <c r="J128" s="13">
        <f>IF($A128="","",IF(COUNTIF($C128:$I128,"No")&gt;0,"⚠ Gaps",IF(COUNTBLANK($C128:$I128)&gt;0,"… In progress","✓ Audit-ready")))</f>
        <v/>
      </c>
      <c r="K128" s="11" t="n"/>
    </row>
    <row r="129">
      <c r="A129" s="7" t="n"/>
      <c r="B129" s="8" t="n"/>
      <c r="C129" s="7" t="n"/>
      <c r="D129" s="7" t="n"/>
      <c r="E129" s="7" t="n"/>
      <c r="F129" s="7" t="n"/>
      <c r="G129" s="7" t="n"/>
      <c r="H129" s="7" t="n"/>
      <c r="I129" s="7" t="n"/>
      <c r="J129" s="9">
        <f>IF($A129="","",IF(COUNTIF($C129:$I129,"No")&gt;0,"⚠ Gaps",IF(COUNTBLANK($C129:$I129)&gt;0,"… In progress","✓ Audit-ready")))</f>
        <v/>
      </c>
      <c r="K129" s="7" t="n"/>
    </row>
    <row r="130">
      <c r="A130" s="11" t="n"/>
      <c r="B130" s="12" t="n"/>
      <c r="C130" s="11" t="n"/>
      <c r="D130" s="11" t="n"/>
      <c r="E130" s="11" t="n"/>
      <c r="F130" s="11" t="n"/>
      <c r="G130" s="11" t="n"/>
      <c r="H130" s="11" t="n"/>
      <c r="I130" s="11" t="n"/>
      <c r="J130" s="13">
        <f>IF($A130="","",IF(COUNTIF($C130:$I130,"No")&gt;0,"⚠ Gaps",IF(COUNTBLANK($C130:$I130)&gt;0,"… In progress","✓ Audit-ready")))</f>
        <v/>
      </c>
      <c r="K130" s="11" t="n"/>
    </row>
    <row r="131">
      <c r="A131" s="7" t="n"/>
      <c r="B131" s="8" t="n"/>
      <c r="C131" s="7" t="n"/>
      <c r="D131" s="7" t="n"/>
      <c r="E131" s="7" t="n"/>
      <c r="F131" s="7" t="n"/>
      <c r="G131" s="7" t="n"/>
      <c r="H131" s="7" t="n"/>
      <c r="I131" s="7" t="n"/>
      <c r="J131" s="9">
        <f>IF($A131="","",IF(COUNTIF($C131:$I131,"No")&gt;0,"⚠ Gaps",IF(COUNTBLANK($C131:$I131)&gt;0,"… In progress","✓ Audit-ready")))</f>
        <v/>
      </c>
      <c r="K131" s="7" t="n"/>
    </row>
    <row r="132">
      <c r="A132" s="11" t="n"/>
      <c r="B132" s="12" t="n"/>
      <c r="C132" s="11" t="n"/>
      <c r="D132" s="11" t="n"/>
      <c r="E132" s="11" t="n"/>
      <c r="F132" s="11" t="n"/>
      <c r="G132" s="11" t="n"/>
      <c r="H132" s="11" t="n"/>
      <c r="I132" s="11" t="n"/>
      <c r="J132" s="13">
        <f>IF($A132="","",IF(COUNTIF($C132:$I132,"No")&gt;0,"⚠ Gaps",IF(COUNTBLANK($C132:$I132)&gt;0,"… In progress","✓ Audit-ready")))</f>
        <v/>
      </c>
      <c r="K132" s="11" t="n"/>
    </row>
    <row r="133">
      <c r="A133" s="7" t="n"/>
      <c r="B133" s="8" t="n"/>
      <c r="C133" s="7" t="n"/>
      <c r="D133" s="7" t="n"/>
      <c r="E133" s="7" t="n"/>
      <c r="F133" s="7" t="n"/>
      <c r="G133" s="7" t="n"/>
      <c r="H133" s="7" t="n"/>
      <c r="I133" s="7" t="n"/>
      <c r="J133" s="9">
        <f>IF($A133="","",IF(COUNTIF($C133:$I133,"No")&gt;0,"⚠ Gaps",IF(COUNTBLANK($C133:$I133)&gt;0,"… In progress","✓ Audit-ready")))</f>
        <v/>
      </c>
      <c r="K133" s="7" t="n"/>
    </row>
    <row r="134">
      <c r="A134" s="11" t="n"/>
      <c r="B134" s="12" t="n"/>
      <c r="C134" s="11" t="n"/>
      <c r="D134" s="11" t="n"/>
      <c r="E134" s="11" t="n"/>
      <c r="F134" s="11" t="n"/>
      <c r="G134" s="11" t="n"/>
      <c r="H134" s="11" t="n"/>
      <c r="I134" s="11" t="n"/>
      <c r="J134" s="13">
        <f>IF($A134="","",IF(COUNTIF($C134:$I134,"No")&gt;0,"⚠ Gaps",IF(COUNTBLANK($C134:$I134)&gt;0,"… In progress","✓ Audit-ready")))</f>
        <v/>
      </c>
      <c r="K134" s="11" t="n"/>
    </row>
    <row r="135">
      <c r="A135" s="7" t="n"/>
      <c r="B135" s="8" t="n"/>
      <c r="C135" s="7" t="n"/>
      <c r="D135" s="7" t="n"/>
      <c r="E135" s="7" t="n"/>
      <c r="F135" s="7" t="n"/>
      <c r="G135" s="7" t="n"/>
      <c r="H135" s="7" t="n"/>
      <c r="I135" s="7" t="n"/>
      <c r="J135" s="9">
        <f>IF($A135="","",IF(COUNTIF($C135:$I135,"No")&gt;0,"⚠ Gaps",IF(COUNTBLANK($C135:$I135)&gt;0,"… In progress","✓ Audit-ready")))</f>
        <v/>
      </c>
      <c r="K135" s="7" t="n"/>
    </row>
    <row r="136">
      <c r="A136" s="11" t="n"/>
      <c r="B136" s="12" t="n"/>
      <c r="C136" s="11" t="n"/>
      <c r="D136" s="11" t="n"/>
      <c r="E136" s="11" t="n"/>
      <c r="F136" s="11" t="n"/>
      <c r="G136" s="11" t="n"/>
      <c r="H136" s="11" t="n"/>
      <c r="I136" s="11" t="n"/>
      <c r="J136" s="13">
        <f>IF($A136="","",IF(COUNTIF($C136:$I136,"No")&gt;0,"⚠ Gaps",IF(COUNTBLANK($C136:$I136)&gt;0,"… In progress","✓ Audit-ready")))</f>
        <v/>
      </c>
      <c r="K136" s="11" t="n"/>
    </row>
    <row r="137">
      <c r="A137" s="7" t="n"/>
      <c r="B137" s="8" t="n"/>
      <c r="C137" s="7" t="n"/>
      <c r="D137" s="7" t="n"/>
      <c r="E137" s="7" t="n"/>
      <c r="F137" s="7" t="n"/>
      <c r="G137" s="7" t="n"/>
      <c r="H137" s="7" t="n"/>
      <c r="I137" s="7" t="n"/>
      <c r="J137" s="9">
        <f>IF($A137="","",IF(COUNTIF($C137:$I137,"No")&gt;0,"⚠ Gaps",IF(COUNTBLANK($C137:$I137)&gt;0,"… In progress","✓ Audit-ready")))</f>
        <v/>
      </c>
      <c r="K137" s="7" t="n"/>
    </row>
    <row r="138">
      <c r="A138" s="11" t="n"/>
      <c r="B138" s="12" t="n"/>
      <c r="C138" s="11" t="n"/>
      <c r="D138" s="11" t="n"/>
      <c r="E138" s="11" t="n"/>
      <c r="F138" s="11" t="n"/>
      <c r="G138" s="11" t="n"/>
      <c r="H138" s="11" t="n"/>
      <c r="I138" s="11" t="n"/>
      <c r="J138" s="13">
        <f>IF($A138="","",IF(COUNTIF($C138:$I138,"No")&gt;0,"⚠ Gaps",IF(COUNTBLANK($C138:$I138)&gt;0,"… In progress","✓ Audit-ready")))</f>
        <v/>
      </c>
      <c r="K138" s="11" t="n"/>
    </row>
    <row r="139">
      <c r="A139" s="7" t="n"/>
      <c r="B139" s="8" t="n"/>
      <c r="C139" s="7" t="n"/>
      <c r="D139" s="7" t="n"/>
      <c r="E139" s="7" t="n"/>
      <c r="F139" s="7" t="n"/>
      <c r="G139" s="7" t="n"/>
      <c r="H139" s="7" t="n"/>
      <c r="I139" s="7" t="n"/>
      <c r="J139" s="9">
        <f>IF($A139="","",IF(COUNTIF($C139:$I139,"No")&gt;0,"⚠ Gaps",IF(COUNTBLANK($C139:$I139)&gt;0,"… In progress","✓ Audit-ready")))</f>
        <v/>
      </c>
      <c r="K139" s="7" t="n"/>
    </row>
    <row r="140">
      <c r="A140" s="11" t="n"/>
      <c r="B140" s="12" t="n"/>
      <c r="C140" s="11" t="n"/>
      <c r="D140" s="11" t="n"/>
      <c r="E140" s="11" t="n"/>
      <c r="F140" s="11" t="n"/>
      <c r="G140" s="11" t="n"/>
      <c r="H140" s="11" t="n"/>
      <c r="I140" s="11" t="n"/>
      <c r="J140" s="13">
        <f>IF($A140="","",IF(COUNTIF($C140:$I140,"No")&gt;0,"⚠ Gaps",IF(COUNTBLANK($C140:$I140)&gt;0,"… In progress","✓ Audit-ready")))</f>
        <v/>
      </c>
      <c r="K140" s="11" t="n"/>
    </row>
    <row r="141">
      <c r="A141" s="7" t="n"/>
      <c r="B141" s="8" t="n"/>
      <c r="C141" s="7" t="n"/>
      <c r="D141" s="7" t="n"/>
      <c r="E141" s="7" t="n"/>
      <c r="F141" s="7" t="n"/>
      <c r="G141" s="7" t="n"/>
      <c r="H141" s="7" t="n"/>
      <c r="I141" s="7" t="n"/>
      <c r="J141" s="9">
        <f>IF($A141="","",IF(COUNTIF($C141:$I141,"No")&gt;0,"⚠ Gaps",IF(COUNTBLANK($C141:$I141)&gt;0,"… In progress","✓ Audit-ready")))</f>
        <v/>
      </c>
      <c r="K141" s="7" t="n"/>
    </row>
    <row r="142">
      <c r="A142" s="11" t="n"/>
      <c r="B142" s="12" t="n"/>
      <c r="C142" s="11" t="n"/>
      <c r="D142" s="11" t="n"/>
      <c r="E142" s="11" t="n"/>
      <c r="F142" s="11" t="n"/>
      <c r="G142" s="11" t="n"/>
      <c r="H142" s="11" t="n"/>
      <c r="I142" s="11" t="n"/>
      <c r="J142" s="13">
        <f>IF($A142="","",IF(COUNTIF($C142:$I142,"No")&gt;0,"⚠ Gaps",IF(COUNTBLANK($C142:$I142)&gt;0,"… In progress","✓ Audit-ready")))</f>
        <v/>
      </c>
      <c r="K142" s="11" t="n"/>
    </row>
    <row r="143">
      <c r="A143" s="7" t="n"/>
      <c r="B143" s="8" t="n"/>
      <c r="C143" s="7" t="n"/>
      <c r="D143" s="7" t="n"/>
      <c r="E143" s="7" t="n"/>
      <c r="F143" s="7" t="n"/>
      <c r="G143" s="7" t="n"/>
      <c r="H143" s="7" t="n"/>
      <c r="I143" s="7" t="n"/>
      <c r="J143" s="9">
        <f>IF($A143="","",IF(COUNTIF($C143:$I143,"No")&gt;0,"⚠ Gaps",IF(COUNTBLANK($C143:$I143)&gt;0,"… In progress","✓ Audit-ready")))</f>
        <v/>
      </c>
      <c r="K143" s="7" t="n"/>
    </row>
    <row r="144">
      <c r="A144" s="11" t="n"/>
      <c r="B144" s="12" t="n"/>
      <c r="C144" s="11" t="n"/>
      <c r="D144" s="11" t="n"/>
      <c r="E144" s="11" t="n"/>
      <c r="F144" s="11" t="n"/>
      <c r="G144" s="11" t="n"/>
      <c r="H144" s="11" t="n"/>
      <c r="I144" s="11" t="n"/>
      <c r="J144" s="13">
        <f>IF($A144="","",IF(COUNTIF($C144:$I144,"No")&gt;0,"⚠ Gaps",IF(COUNTBLANK($C144:$I144)&gt;0,"… In progress","✓ Audit-ready")))</f>
        <v/>
      </c>
      <c r="K144" s="11" t="n"/>
    </row>
    <row r="145">
      <c r="A145" s="7" t="n"/>
      <c r="B145" s="8" t="n"/>
      <c r="C145" s="7" t="n"/>
      <c r="D145" s="7" t="n"/>
      <c r="E145" s="7" t="n"/>
      <c r="F145" s="7" t="n"/>
      <c r="G145" s="7" t="n"/>
      <c r="H145" s="7" t="n"/>
      <c r="I145" s="7" t="n"/>
      <c r="J145" s="9">
        <f>IF($A145="","",IF(COUNTIF($C145:$I145,"No")&gt;0,"⚠ Gaps",IF(COUNTBLANK($C145:$I145)&gt;0,"… In progress","✓ Audit-ready")))</f>
        <v/>
      </c>
      <c r="K145" s="7" t="n"/>
    </row>
    <row r="146">
      <c r="A146" s="11" t="n"/>
      <c r="B146" s="12" t="n"/>
      <c r="C146" s="11" t="n"/>
      <c r="D146" s="11" t="n"/>
      <c r="E146" s="11" t="n"/>
      <c r="F146" s="11" t="n"/>
      <c r="G146" s="11" t="n"/>
      <c r="H146" s="11" t="n"/>
      <c r="I146" s="11" t="n"/>
      <c r="J146" s="13">
        <f>IF($A146="","",IF(COUNTIF($C146:$I146,"No")&gt;0,"⚠ Gaps",IF(COUNTBLANK($C146:$I146)&gt;0,"… In progress","✓ Audit-ready")))</f>
        <v/>
      </c>
      <c r="K146" s="11" t="n"/>
    </row>
    <row r="147">
      <c r="A147" s="7" t="n"/>
      <c r="B147" s="8" t="n"/>
      <c r="C147" s="7" t="n"/>
      <c r="D147" s="7" t="n"/>
      <c r="E147" s="7" t="n"/>
      <c r="F147" s="7" t="n"/>
      <c r="G147" s="7" t="n"/>
      <c r="H147" s="7" t="n"/>
      <c r="I147" s="7" t="n"/>
      <c r="J147" s="9">
        <f>IF($A147="","",IF(COUNTIF($C147:$I147,"No")&gt;0,"⚠ Gaps",IF(COUNTBLANK($C147:$I147)&gt;0,"… In progress","✓ Audit-ready")))</f>
        <v/>
      </c>
      <c r="K147" s="7" t="n"/>
    </row>
    <row r="148">
      <c r="A148" s="11" t="n"/>
      <c r="B148" s="12" t="n"/>
      <c r="C148" s="11" t="n"/>
      <c r="D148" s="11" t="n"/>
      <c r="E148" s="11" t="n"/>
      <c r="F148" s="11" t="n"/>
      <c r="G148" s="11" t="n"/>
      <c r="H148" s="11" t="n"/>
      <c r="I148" s="11" t="n"/>
      <c r="J148" s="13">
        <f>IF($A148="","",IF(COUNTIF($C148:$I148,"No")&gt;0,"⚠ Gaps",IF(COUNTBLANK($C148:$I148)&gt;0,"… In progress","✓ Audit-ready")))</f>
        <v/>
      </c>
      <c r="K148" s="11" t="n"/>
    </row>
    <row r="149">
      <c r="A149" s="7" t="n"/>
      <c r="B149" s="8" t="n"/>
      <c r="C149" s="7" t="n"/>
      <c r="D149" s="7" t="n"/>
      <c r="E149" s="7" t="n"/>
      <c r="F149" s="7" t="n"/>
      <c r="G149" s="7" t="n"/>
      <c r="H149" s="7" t="n"/>
      <c r="I149" s="7" t="n"/>
      <c r="J149" s="9">
        <f>IF($A149="","",IF(COUNTIF($C149:$I149,"No")&gt;0,"⚠ Gaps",IF(COUNTBLANK($C149:$I149)&gt;0,"… In progress","✓ Audit-ready")))</f>
        <v/>
      </c>
      <c r="K149" s="7" t="n"/>
    </row>
    <row r="150">
      <c r="A150" s="11" t="n"/>
      <c r="B150" s="12" t="n"/>
      <c r="C150" s="11" t="n"/>
      <c r="D150" s="11" t="n"/>
      <c r="E150" s="11" t="n"/>
      <c r="F150" s="11" t="n"/>
      <c r="G150" s="11" t="n"/>
      <c r="H150" s="11" t="n"/>
      <c r="I150" s="11" t="n"/>
      <c r="J150" s="13">
        <f>IF($A150="","",IF(COUNTIF($C150:$I150,"No")&gt;0,"⚠ Gaps",IF(COUNTBLANK($C150:$I150)&gt;0,"… In progress","✓ Audit-ready")))</f>
        <v/>
      </c>
      <c r="K150" s="11" t="n"/>
    </row>
    <row r="151">
      <c r="A151" s="7" t="n"/>
      <c r="B151" s="8" t="n"/>
      <c r="C151" s="7" t="n"/>
      <c r="D151" s="7" t="n"/>
      <c r="E151" s="7" t="n"/>
      <c r="F151" s="7" t="n"/>
      <c r="G151" s="7" t="n"/>
      <c r="H151" s="7" t="n"/>
      <c r="I151" s="7" t="n"/>
      <c r="J151" s="9">
        <f>IF($A151="","",IF(COUNTIF($C151:$I151,"No")&gt;0,"⚠ Gaps",IF(COUNTBLANK($C151:$I151)&gt;0,"… In progress","✓ Audit-ready")))</f>
        <v/>
      </c>
      <c r="K151" s="7" t="n"/>
    </row>
    <row r="152">
      <c r="A152" s="11" t="n"/>
      <c r="B152" s="12" t="n"/>
      <c r="C152" s="11" t="n"/>
      <c r="D152" s="11" t="n"/>
      <c r="E152" s="11" t="n"/>
      <c r="F152" s="11" t="n"/>
      <c r="G152" s="11" t="n"/>
      <c r="H152" s="11" t="n"/>
      <c r="I152" s="11" t="n"/>
      <c r="J152" s="13">
        <f>IF($A152="","",IF(COUNTIF($C152:$I152,"No")&gt;0,"⚠ Gaps",IF(COUNTBLANK($C152:$I152)&gt;0,"… In progress","✓ Audit-ready")))</f>
        <v/>
      </c>
      <c r="K152" s="11" t="n"/>
    </row>
    <row r="153">
      <c r="A153" s="7" t="n"/>
      <c r="B153" s="8" t="n"/>
      <c r="C153" s="7" t="n"/>
      <c r="D153" s="7" t="n"/>
      <c r="E153" s="7" t="n"/>
      <c r="F153" s="7" t="n"/>
      <c r="G153" s="7" t="n"/>
      <c r="H153" s="7" t="n"/>
      <c r="I153" s="7" t="n"/>
      <c r="J153" s="9">
        <f>IF($A153="","",IF(COUNTIF($C153:$I153,"No")&gt;0,"⚠ Gaps",IF(COUNTBLANK($C153:$I153)&gt;0,"… In progress","✓ Audit-ready")))</f>
        <v/>
      </c>
      <c r="K153" s="7" t="n"/>
    </row>
    <row r="154">
      <c r="A154" s="11" t="n"/>
      <c r="B154" s="12" t="n"/>
      <c r="C154" s="11" t="n"/>
      <c r="D154" s="11" t="n"/>
      <c r="E154" s="11" t="n"/>
      <c r="F154" s="11" t="n"/>
      <c r="G154" s="11" t="n"/>
      <c r="H154" s="11" t="n"/>
      <c r="I154" s="11" t="n"/>
      <c r="J154" s="13">
        <f>IF($A154="","",IF(COUNTIF($C154:$I154,"No")&gt;0,"⚠ Gaps",IF(COUNTBLANK($C154:$I154)&gt;0,"… In progress","✓ Audit-ready")))</f>
        <v/>
      </c>
      <c r="K154" s="11" t="n"/>
    </row>
    <row r="155">
      <c r="A155" s="7" t="n"/>
      <c r="B155" s="8" t="n"/>
      <c r="C155" s="7" t="n"/>
      <c r="D155" s="7" t="n"/>
      <c r="E155" s="7" t="n"/>
      <c r="F155" s="7" t="n"/>
      <c r="G155" s="7" t="n"/>
      <c r="H155" s="7" t="n"/>
      <c r="I155" s="7" t="n"/>
      <c r="J155" s="9">
        <f>IF($A155="","",IF(COUNTIF($C155:$I155,"No")&gt;0,"⚠ Gaps",IF(COUNTBLANK($C155:$I155)&gt;0,"… In progress","✓ Audit-ready")))</f>
        <v/>
      </c>
      <c r="K155" s="7" t="n"/>
    </row>
    <row r="156">
      <c r="A156" s="11" t="n"/>
      <c r="B156" s="12" t="n"/>
      <c r="C156" s="11" t="n"/>
      <c r="D156" s="11" t="n"/>
      <c r="E156" s="11" t="n"/>
      <c r="F156" s="11" t="n"/>
      <c r="G156" s="11" t="n"/>
      <c r="H156" s="11" t="n"/>
      <c r="I156" s="11" t="n"/>
      <c r="J156" s="13">
        <f>IF($A156="","",IF(COUNTIF($C156:$I156,"No")&gt;0,"⚠ Gaps",IF(COUNTBLANK($C156:$I156)&gt;0,"… In progress","✓ Audit-ready")))</f>
        <v/>
      </c>
      <c r="K156" s="11" t="n"/>
    </row>
    <row r="157">
      <c r="A157" s="7" t="n"/>
      <c r="B157" s="8" t="n"/>
      <c r="C157" s="7" t="n"/>
      <c r="D157" s="7" t="n"/>
      <c r="E157" s="7" t="n"/>
      <c r="F157" s="7" t="n"/>
      <c r="G157" s="7" t="n"/>
      <c r="H157" s="7" t="n"/>
      <c r="I157" s="7" t="n"/>
      <c r="J157" s="9">
        <f>IF($A157="","",IF(COUNTIF($C157:$I157,"No")&gt;0,"⚠ Gaps",IF(COUNTBLANK($C157:$I157)&gt;0,"… In progress","✓ Audit-ready")))</f>
        <v/>
      </c>
      <c r="K157" s="7" t="n"/>
    </row>
    <row r="158">
      <c r="A158" s="11" t="n"/>
      <c r="B158" s="12" t="n"/>
      <c r="C158" s="11" t="n"/>
      <c r="D158" s="11" t="n"/>
      <c r="E158" s="11" t="n"/>
      <c r="F158" s="11" t="n"/>
      <c r="G158" s="11" t="n"/>
      <c r="H158" s="11" t="n"/>
      <c r="I158" s="11" t="n"/>
      <c r="J158" s="13">
        <f>IF($A158="","",IF(COUNTIF($C158:$I158,"No")&gt;0,"⚠ Gaps",IF(COUNTBLANK($C158:$I158)&gt;0,"… In progress","✓ Audit-ready")))</f>
        <v/>
      </c>
      <c r="K158" s="11" t="n"/>
    </row>
    <row r="159">
      <c r="A159" s="7" t="n"/>
      <c r="B159" s="8" t="n"/>
      <c r="C159" s="7" t="n"/>
      <c r="D159" s="7" t="n"/>
      <c r="E159" s="7" t="n"/>
      <c r="F159" s="7" t="n"/>
      <c r="G159" s="7" t="n"/>
      <c r="H159" s="7" t="n"/>
      <c r="I159" s="7" t="n"/>
      <c r="J159" s="9">
        <f>IF($A159="","",IF(COUNTIF($C159:$I159,"No")&gt;0,"⚠ Gaps",IF(COUNTBLANK($C159:$I159)&gt;0,"… In progress","✓ Audit-ready")))</f>
        <v/>
      </c>
      <c r="K159" s="7" t="n"/>
    </row>
    <row r="160">
      <c r="A160" s="11" t="n"/>
      <c r="B160" s="12" t="n"/>
      <c r="C160" s="11" t="n"/>
      <c r="D160" s="11" t="n"/>
      <c r="E160" s="11" t="n"/>
      <c r="F160" s="11" t="n"/>
      <c r="G160" s="11" t="n"/>
      <c r="H160" s="11" t="n"/>
      <c r="I160" s="11" t="n"/>
      <c r="J160" s="13">
        <f>IF($A160="","",IF(COUNTIF($C160:$I160,"No")&gt;0,"⚠ Gaps",IF(COUNTBLANK($C160:$I160)&gt;0,"… In progress","✓ Audit-ready")))</f>
        <v/>
      </c>
      <c r="K160" s="11" t="n"/>
    </row>
    <row r="161">
      <c r="A161" s="7" t="n"/>
      <c r="B161" s="8" t="n"/>
      <c r="C161" s="7" t="n"/>
      <c r="D161" s="7" t="n"/>
      <c r="E161" s="7" t="n"/>
      <c r="F161" s="7" t="n"/>
      <c r="G161" s="7" t="n"/>
      <c r="H161" s="7" t="n"/>
      <c r="I161" s="7" t="n"/>
      <c r="J161" s="9">
        <f>IF($A161="","",IF(COUNTIF($C161:$I161,"No")&gt;0,"⚠ Gaps",IF(COUNTBLANK($C161:$I161)&gt;0,"… In progress","✓ Audit-ready")))</f>
        <v/>
      </c>
      <c r="K161" s="7" t="n"/>
    </row>
    <row r="162">
      <c r="A162" s="11" t="n"/>
      <c r="B162" s="12" t="n"/>
      <c r="C162" s="11" t="n"/>
      <c r="D162" s="11" t="n"/>
      <c r="E162" s="11" t="n"/>
      <c r="F162" s="11" t="n"/>
      <c r="G162" s="11" t="n"/>
      <c r="H162" s="11" t="n"/>
      <c r="I162" s="11" t="n"/>
      <c r="J162" s="13">
        <f>IF($A162="","",IF(COUNTIF($C162:$I162,"No")&gt;0,"⚠ Gaps",IF(COUNTBLANK($C162:$I162)&gt;0,"… In progress","✓ Audit-ready")))</f>
        <v/>
      </c>
      <c r="K162" s="11" t="n"/>
    </row>
    <row r="163">
      <c r="A163" s="7" t="n"/>
      <c r="B163" s="8" t="n"/>
      <c r="C163" s="7" t="n"/>
      <c r="D163" s="7" t="n"/>
      <c r="E163" s="7" t="n"/>
      <c r="F163" s="7" t="n"/>
      <c r="G163" s="7" t="n"/>
      <c r="H163" s="7" t="n"/>
      <c r="I163" s="7" t="n"/>
      <c r="J163" s="9">
        <f>IF($A163="","",IF(COUNTIF($C163:$I163,"No")&gt;0,"⚠ Gaps",IF(COUNTBLANK($C163:$I163)&gt;0,"… In progress","✓ Audit-ready")))</f>
        <v/>
      </c>
      <c r="K163" s="7" t="n"/>
    </row>
    <row r="164">
      <c r="A164" s="11" t="n"/>
      <c r="B164" s="12" t="n"/>
      <c r="C164" s="11" t="n"/>
      <c r="D164" s="11" t="n"/>
      <c r="E164" s="11" t="n"/>
      <c r="F164" s="11" t="n"/>
      <c r="G164" s="11" t="n"/>
      <c r="H164" s="11" t="n"/>
      <c r="I164" s="11" t="n"/>
      <c r="J164" s="13">
        <f>IF($A164="","",IF(COUNTIF($C164:$I164,"No")&gt;0,"⚠ Gaps",IF(COUNTBLANK($C164:$I164)&gt;0,"… In progress","✓ Audit-ready")))</f>
        <v/>
      </c>
      <c r="K164" s="11" t="n"/>
    </row>
    <row r="165">
      <c r="A165" s="7" t="n"/>
      <c r="B165" s="8" t="n"/>
      <c r="C165" s="7" t="n"/>
      <c r="D165" s="7" t="n"/>
      <c r="E165" s="7" t="n"/>
      <c r="F165" s="7" t="n"/>
      <c r="G165" s="7" t="n"/>
      <c r="H165" s="7" t="n"/>
      <c r="I165" s="7" t="n"/>
      <c r="J165" s="9">
        <f>IF($A165="","",IF(COUNTIF($C165:$I165,"No")&gt;0,"⚠ Gaps",IF(COUNTBLANK($C165:$I165)&gt;0,"… In progress","✓ Audit-ready")))</f>
        <v/>
      </c>
      <c r="K165" s="7" t="n"/>
    </row>
    <row r="166">
      <c r="A166" s="11" t="n"/>
      <c r="B166" s="12" t="n"/>
      <c r="C166" s="11" t="n"/>
      <c r="D166" s="11" t="n"/>
      <c r="E166" s="11" t="n"/>
      <c r="F166" s="11" t="n"/>
      <c r="G166" s="11" t="n"/>
      <c r="H166" s="11" t="n"/>
      <c r="I166" s="11" t="n"/>
      <c r="J166" s="13">
        <f>IF($A166="","",IF(COUNTIF($C166:$I166,"No")&gt;0,"⚠ Gaps",IF(COUNTBLANK($C166:$I166)&gt;0,"… In progress","✓ Audit-ready")))</f>
        <v/>
      </c>
      <c r="K166" s="11" t="n"/>
    </row>
    <row r="167">
      <c r="A167" s="7" t="n"/>
      <c r="B167" s="8" t="n"/>
      <c r="C167" s="7" t="n"/>
      <c r="D167" s="7" t="n"/>
      <c r="E167" s="7" t="n"/>
      <c r="F167" s="7" t="n"/>
      <c r="G167" s="7" t="n"/>
      <c r="H167" s="7" t="n"/>
      <c r="I167" s="7" t="n"/>
      <c r="J167" s="9">
        <f>IF($A167="","",IF(COUNTIF($C167:$I167,"No")&gt;0,"⚠ Gaps",IF(COUNTBLANK($C167:$I167)&gt;0,"… In progress","✓ Audit-ready")))</f>
        <v/>
      </c>
      <c r="K167" s="7" t="n"/>
    </row>
    <row r="168">
      <c r="A168" s="11" t="n"/>
      <c r="B168" s="12" t="n"/>
      <c r="C168" s="11" t="n"/>
      <c r="D168" s="11" t="n"/>
      <c r="E168" s="11" t="n"/>
      <c r="F168" s="11" t="n"/>
      <c r="G168" s="11" t="n"/>
      <c r="H168" s="11" t="n"/>
      <c r="I168" s="11" t="n"/>
      <c r="J168" s="13">
        <f>IF($A168="","",IF(COUNTIF($C168:$I168,"No")&gt;0,"⚠ Gaps",IF(COUNTBLANK($C168:$I168)&gt;0,"… In progress","✓ Audit-ready")))</f>
        <v/>
      </c>
      <c r="K168" s="11" t="n"/>
    </row>
    <row r="169">
      <c r="A169" s="7" t="n"/>
      <c r="B169" s="8" t="n"/>
      <c r="C169" s="7" t="n"/>
      <c r="D169" s="7" t="n"/>
      <c r="E169" s="7" t="n"/>
      <c r="F169" s="7" t="n"/>
      <c r="G169" s="7" t="n"/>
      <c r="H169" s="7" t="n"/>
      <c r="I169" s="7" t="n"/>
      <c r="J169" s="9">
        <f>IF($A169="","",IF(COUNTIF($C169:$I169,"No")&gt;0,"⚠ Gaps",IF(COUNTBLANK($C169:$I169)&gt;0,"… In progress","✓ Audit-ready")))</f>
        <v/>
      </c>
      <c r="K169" s="7" t="n"/>
    </row>
    <row r="170">
      <c r="A170" s="11" t="n"/>
      <c r="B170" s="12" t="n"/>
      <c r="C170" s="11" t="n"/>
      <c r="D170" s="11" t="n"/>
      <c r="E170" s="11" t="n"/>
      <c r="F170" s="11" t="n"/>
      <c r="G170" s="11" t="n"/>
      <c r="H170" s="11" t="n"/>
      <c r="I170" s="11" t="n"/>
      <c r="J170" s="13">
        <f>IF($A170="","",IF(COUNTIF($C170:$I170,"No")&gt;0,"⚠ Gaps",IF(COUNTBLANK($C170:$I170)&gt;0,"… In progress","✓ Audit-ready")))</f>
        <v/>
      </c>
      <c r="K170" s="11" t="n"/>
    </row>
    <row r="171">
      <c r="A171" s="7" t="n"/>
      <c r="B171" s="8" t="n"/>
      <c r="C171" s="7" t="n"/>
      <c r="D171" s="7" t="n"/>
      <c r="E171" s="7" t="n"/>
      <c r="F171" s="7" t="n"/>
      <c r="G171" s="7" t="n"/>
      <c r="H171" s="7" t="n"/>
      <c r="I171" s="7" t="n"/>
      <c r="J171" s="9">
        <f>IF($A171="","",IF(COUNTIF($C171:$I171,"No")&gt;0,"⚠ Gaps",IF(COUNTBLANK($C171:$I171)&gt;0,"… In progress","✓ Audit-ready")))</f>
        <v/>
      </c>
      <c r="K171" s="7" t="n"/>
    </row>
    <row r="172">
      <c r="A172" s="11" t="n"/>
      <c r="B172" s="12" t="n"/>
      <c r="C172" s="11" t="n"/>
      <c r="D172" s="11" t="n"/>
      <c r="E172" s="11" t="n"/>
      <c r="F172" s="11" t="n"/>
      <c r="G172" s="11" t="n"/>
      <c r="H172" s="11" t="n"/>
      <c r="I172" s="11" t="n"/>
      <c r="J172" s="13">
        <f>IF($A172="","",IF(COUNTIF($C172:$I172,"No")&gt;0,"⚠ Gaps",IF(COUNTBLANK($C172:$I172)&gt;0,"… In progress","✓ Audit-ready")))</f>
        <v/>
      </c>
      <c r="K172" s="11" t="n"/>
    </row>
    <row r="173">
      <c r="A173" s="7" t="n"/>
      <c r="B173" s="8" t="n"/>
      <c r="C173" s="7" t="n"/>
      <c r="D173" s="7" t="n"/>
      <c r="E173" s="7" t="n"/>
      <c r="F173" s="7" t="n"/>
      <c r="G173" s="7" t="n"/>
      <c r="H173" s="7" t="n"/>
      <c r="I173" s="7" t="n"/>
      <c r="J173" s="9">
        <f>IF($A173="","",IF(COUNTIF($C173:$I173,"No")&gt;0,"⚠ Gaps",IF(COUNTBLANK($C173:$I173)&gt;0,"… In progress","✓ Audit-ready")))</f>
        <v/>
      </c>
      <c r="K173" s="7" t="n"/>
    </row>
    <row r="174">
      <c r="A174" s="11" t="n"/>
      <c r="B174" s="12" t="n"/>
      <c r="C174" s="11" t="n"/>
      <c r="D174" s="11" t="n"/>
      <c r="E174" s="11" t="n"/>
      <c r="F174" s="11" t="n"/>
      <c r="G174" s="11" t="n"/>
      <c r="H174" s="11" t="n"/>
      <c r="I174" s="11" t="n"/>
      <c r="J174" s="13">
        <f>IF($A174="","",IF(COUNTIF($C174:$I174,"No")&gt;0,"⚠ Gaps",IF(COUNTBLANK($C174:$I174)&gt;0,"… In progress","✓ Audit-ready")))</f>
        <v/>
      </c>
      <c r="K174" s="11" t="n"/>
    </row>
    <row r="175">
      <c r="A175" s="7" t="n"/>
      <c r="B175" s="8" t="n"/>
      <c r="C175" s="7" t="n"/>
      <c r="D175" s="7" t="n"/>
      <c r="E175" s="7" t="n"/>
      <c r="F175" s="7" t="n"/>
      <c r="G175" s="7" t="n"/>
      <c r="H175" s="7" t="n"/>
      <c r="I175" s="7" t="n"/>
      <c r="J175" s="9">
        <f>IF($A175="","",IF(COUNTIF($C175:$I175,"No")&gt;0,"⚠ Gaps",IF(COUNTBLANK($C175:$I175)&gt;0,"… In progress","✓ Audit-ready")))</f>
        <v/>
      </c>
      <c r="K175" s="7" t="n"/>
    </row>
    <row r="176">
      <c r="A176" s="11" t="n"/>
      <c r="B176" s="12" t="n"/>
      <c r="C176" s="11" t="n"/>
      <c r="D176" s="11" t="n"/>
      <c r="E176" s="11" t="n"/>
      <c r="F176" s="11" t="n"/>
      <c r="G176" s="11" t="n"/>
      <c r="H176" s="11" t="n"/>
      <c r="I176" s="11" t="n"/>
      <c r="J176" s="13">
        <f>IF($A176="","",IF(COUNTIF($C176:$I176,"No")&gt;0,"⚠ Gaps",IF(COUNTBLANK($C176:$I176)&gt;0,"… In progress","✓ Audit-ready")))</f>
        <v/>
      </c>
      <c r="K176" s="11" t="n"/>
    </row>
    <row r="177">
      <c r="A177" s="7" t="n"/>
      <c r="B177" s="8" t="n"/>
      <c r="C177" s="7" t="n"/>
      <c r="D177" s="7" t="n"/>
      <c r="E177" s="7" t="n"/>
      <c r="F177" s="7" t="n"/>
      <c r="G177" s="7" t="n"/>
      <c r="H177" s="7" t="n"/>
      <c r="I177" s="7" t="n"/>
      <c r="J177" s="9">
        <f>IF($A177="","",IF(COUNTIF($C177:$I177,"No")&gt;0,"⚠ Gaps",IF(COUNTBLANK($C177:$I177)&gt;0,"… In progress","✓ Audit-ready")))</f>
        <v/>
      </c>
      <c r="K177" s="7" t="n"/>
    </row>
    <row r="178">
      <c r="A178" s="11" t="n"/>
      <c r="B178" s="12" t="n"/>
      <c r="C178" s="11" t="n"/>
      <c r="D178" s="11" t="n"/>
      <c r="E178" s="11" t="n"/>
      <c r="F178" s="11" t="n"/>
      <c r="G178" s="11" t="n"/>
      <c r="H178" s="11" t="n"/>
      <c r="I178" s="11" t="n"/>
      <c r="J178" s="13">
        <f>IF($A178="","",IF(COUNTIF($C178:$I178,"No")&gt;0,"⚠ Gaps",IF(COUNTBLANK($C178:$I178)&gt;0,"… In progress","✓ Audit-ready")))</f>
        <v/>
      </c>
      <c r="K178" s="11" t="n"/>
    </row>
    <row r="179">
      <c r="A179" s="7" t="n"/>
      <c r="B179" s="8" t="n"/>
      <c r="C179" s="7" t="n"/>
      <c r="D179" s="7" t="n"/>
      <c r="E179" s="7" t="n"/>
      <c r="F179" s="7" t="n"/>
      <c r="G179" s="7" t="n"/>
      <c r="H179" s="7" t="n"/>
      <c r="I179" s="7" t="n"/>
      <c r="J179" s="9">
        <f>IF($A179="","",IF(COUNTIF($C179:$I179,"No")&gt;0,"⚠ Gaps",IF(COUNTBLANK($C179:$I179)&gt;0,"… In progress","✓ Audit-ready")))</f>
        <v/>
      </c>
      <c r="K179" s="7" t="n"/>
    </row>
    <row r="180">
      <c r="A180" s="11" t="n"/>
      <c r="B180" s="12" t="n"/>
      <c r="C180" s="11" t="n"/>
      <c r="D180" s="11" t="n"/>
      <c r="E180" s="11" t="n"/>
      <c r="F180" s="11" t="n"/>
      <c r="G180" s="11" t="n"/>
      <c r="H180" s="11" t="n"/>
      <c r="I180" s="11" t="n"/>
      <c r="J180" s="13">
        <f>IF($A180="","",IF(COUNTIF($C180:$I180,"No")&gt;0,"⚠ Gaps",IF(COUNTBLANK($C180:$I180)&gt;0,"… In progress","✓ Audit-ready")))</f>
        <v/>
      </c>
      <c r="K180" s="11" t="n"/>
    </row>
    <row r="181">
      <c r="A181" s="7" t="n"/>
      <c r="B181" s="8" t="n"/>
      <c r="C181" s="7" t="n"/>
      <c r="D181" s="7" t="n"/>
      <c r="E181" s="7" t="n"/>
      <c r="F181" s="7" t="n"/>
      <c r="G181" s="7" t="n"/>
      <c r="H181" s="7" t="n"/>
      <c r="I181" s="7" t="n"/>
      <c r="J181" s="9">
        <f>IF($A181="","",IF(COUNTIF($C181:$I181,"No")&gt;0,"⚠ Gaps",IF(COUNTBLANK($C181:$I181)&gt;0,"… In progress","✓ Audit-ready")))</f>
        <v/>
      </c>
      <c r="K181" s="7" t="n"/>
    </row>
    <row r="182">
      <c r="A182" s="11" t="n"/>
      <c r="B182" s="12" t="n"/>
      <c r="C182" s="11" t="n"/>
      <c r="D182" s="11" t="n"/>
      <c r="E182" s="11" t="n"/>
      <c r="F182" s="11" t="n"/>
      <c r="G182" s="11" t="n"/>
      <c r="H182" s="11" t="n"/>
      <c r="I182" s="11" t="n"/>
      <c r="J182" s="13">
        <f>IF($A182="","",IF(COUNTIF($C182:$I182,"No")&gt;0,"⚠ Gaps",IF(COUNTBLANK($C182:$I182)&gt;0,"… In progress","✓ Audit-ready")))</f>
        <v/>
      </c>
      <c r="K182" s="11" t="n"/>
    </row>
    <row r="183">
      <c r="A183" s="7" t="n"/>
      <c r="B183" s="8" t="n"/>
      <c r="C183" s="7" t="n"/>
      <c r="D183" s="7" t="n"/>
      <c r="E183" s="7" t="n"/>
      <c r="F183" s="7" t="n"/>
      <c r="G183" s="7" t="n"/>
      <c r="H183" s="7" t="n"/>
      <c r="I183" s="7" t="n"/>
      <c r="J183" s="9">
        <f>IF($A183="","",IF(COUNTIF($C183:$I183,"No")&gt;0,"⚠ Gaps",IF(COUNTBLANK($C183:$I183)&gt;0,"… In progress","✓ Audit-ready")))</f>
        <v/>
      </c>
      <c r="K183" s="7" t="n"/>
    </row>
    <row r="184">
      <c r="A184" s="11" t="n"/>
      <c r="B184" s="12" t="n"/>
      <c r="C184" s="11" t="n"/>
      <c r="D184" s="11" t="n"/>
      <c r="E184" s="11" t="n"/>
      <c r="F184" s="11" t="n"/>
      <c r="G184" s="11" t="n"/>
      <c r="H184" s="11" t="n"/>
      <c r="I184" s="11" t="n"/>
      <c r="J184" s="13">
        <f>IF($A184="","",IF(COUNTIF($C184:$I184,"No")&gt;0,"⚠ Gaps",IF(COUNTBLANK($C184:$I184)&gt;0,"… In progress","✓ Audit-ready")))</f>
        <v/>
      </c>
      <c r="K184" s="11" t="n"/>
    </row>
    <row r="185">
      <c r="A185" s="7" t="n"/>
      <c r="B185" s="8" t="n"/>
      <c r="C185" s="7" t="n"/>
      <c r="D185" s="7" t="n"/>
      <c r="E185" s="7" t="n"/>
      <c r="F185" s="7" t="n"/>
      <c r="G185" s="7" t="n"/>
      <c r="H185" s="7" t="n"/>
      <c r="I185" s="7" t="n"/>
      <c r="J185" s="9">
        <f>IF($A185="","",IF(COUNTIF($C185:$I185,"No")&gt;0,"⚠ Gaps",IF(COUNTBLANK($C185:$I185)&gt;0,"… In progress","✓ Audit-ready")))</f>
        <v/>
      </c>
      <c r="K185" s="7" t="n"/>
    </row>
    <row r="186">
      <c r="A186" s="11" t="n"/>
      <c r="B186" s="12" t="n"/>
      <c r="C186" s="11" t="n"/>
      <c r="D186" s="11" t="n"/>
      <c r="E186" s="11" t="n"/>
      <c r="F186" s="11" t="n"/>
      <c r="G186" s="11" t="n"/>
      <c r="H186" s="11" t="n"/>
      <c r="I186" s="11" t="n"/>
      <c r="J186" s="13">
        <f>IF($A186="","",IF(COUNTIF($C186:$I186,"No")&gt;0,"⚠ Gaps",IF(COUNTBLANK($C186:$I186)&gt;0,"… In progress","✓ Audit-ready")))</f>
        <v/>
      </c>
      <c r="K186" s="11" t="n"/>
    </row>
    <row r="187">
      <c r="A187" s="7" t="n"/>
      <c r="B187" s="8" t="n"/>
      <c r="C187" s="7" t="n"/>
      <c r="D187" s="7" t="n"/>
      <c r="E187" s="7" t="n"/>
      <c r="F187" s="7" t="n"/>
      <c r="G187" s="7" t="n"/>
      <c r="H187" s="7" t="n"/>
      <c r="I187" s="7" t="n"/>
      <c r="J187" s="9">
        <f>IF($A187="","",IF(COUNTIF($C187:$I187,"No")&gt;0,"⚠ Gaps",IF(COUNTBLANK($C187:$I187)&gt;0,"… In progress","✓ Audit-ready")))</f>
        <v/>
      </c>
      <c r="K187" s="7" t="n"/>
    </row>
    <row r="188">
      <c r="A188" s="11" t="n"/>
      <c r="B188" s="12" t="n"/>
      <c r="C188" s="11" t="n"/>
      <c r="D188" s="11" t="n"/>
      <c r="E188" s="11" t="n"/>
      <c r="F188" s="11" t="n"/>
      <c r="G188" s="11" t="n"/>
      <c r="H188" s="11" t="n"/>
      <c r="I188" s="11" t="n"/>
      <c r="J188" s="13">
        <f>IF($A188="","",IF(COUNTIF($C188:$I188,"No")&gt;0,"⚠ Gaps",IF(COUNTBLANK($C188:$I188)&gt;0,"… In progress","✓ Audit-ready")))</f>
        <v/>
      </c>
      <c r="K188" s="11" t="n"/>
    </row>
    <row r="189">
      <c r="A189" s="7" t="n"/>
      <c r="B189" s="8" t="n"/>
      <c r="C189" s="7" t="n"/>
      <c r="D189" s="7" t="n"/>
      <c r="E189" s="7" t="n"/>
      <c r="F189" s="7" t="n"/>
      <c r="G189" s="7" t="n"/>
      <c r="H189" s="7" t="n"/>
      <c r="I189" s="7" t="n"/>
      <c r="J189" s="9">
        <f>IF($A189="","",IF(COUNTIF($C189:$I189,"No")&gt;0,"⚠ Gaps",IF(COUNTBLANK($C189:$I189)&gt;0,"… In progress","✓ Audit-ready")))</f>
        <v/>
      </c>
      <c r="K189" s="7" t="n"/>
    </row>
    <row r="190">
      <c r="A190" s="11" t="n"/>
      <c r="B190" s="12" t="n"/>
      <c r="C190" s="11" t="n"/>
      <c r="D190" s="11" t="n"/>
      <c r="E190" s="11" t="n"/>
      <c r="F190" s="11" t="n"/>
      <c r="G190" s="11" t="n"/>
      <c r="H190" s="11" t="n"/>
      <c r="I190" s="11" t="n"/>
      <c r="J190" s="13">
        <f>IF($A190="","",IF(COUNTIF($C190:$I190,"No")&gt;0,"⚠ Gaps",IF(COUNTBLANK($C190:$I190)&gt;0,"… In progress","✓ Audit-ready")))</f>
        <v/>
      </c>
      <c r="K190" s="11" t="n"/>
    </row>
    <row r="191">
      <c r="A191" s="7" t="n"/>
      <c r="B191" s="8" t="n"/>
      <c r="C191" s="7" t="n"/>
      <c r="D191" s="7" t="n"/>
      <c r="E191" s="7" t="n"/>
      <c r="F191" s="7" t="n"/>
      <c r="G191" s="7" t="n"/>
      <c r="H191" s="7" t="n"/>
      <c r="I191" s="7" t="n"/>
      <c r="J191" s="9">
        <f>IF($A191="","",IF(COUNTIF($C191:$I191,"No")&gt;0,"⚠ Gaps",IF(COUNTBLANK($C191:$I191)&gt;0,"… In progress","✓ Audit-ready")))</f>
        <v/>
      </c>
      <c r="K191" s="7" t="n"/>
    </row>
    <row r="192">
      <c r="A192" s="11" t="n"/>
      <c r="B192" s="12" t="n"/>
      <c r="C192" s="11" t="n"/>
      <c r="D192" s="11" t="n"/>
      <c r="E192" s="11" t="n"/>
      <c r="F192" s="11" t="n"/>
      <c r="G192" s="11" t="n"/>
      <c r="H192" s="11" t="n"/>
      <c r="I192" s="11" t="n"/>
      <c r="J192" s="13">
        <f>IF($A192="","",IF(COUNTIF($C192:$I192,"No")&gt;0,"⚠ Gaps",IF(COUNTBLANK($C192:$I192)&gt;0,"… In progress","✓ Audit-ready")))</f>
        <v/>
      </c>
      <c r="K192" s="11" t="n"/>
    </row>
    <row r="193">
      <c r="A193" s="7" t="n"/>
      <c r="B193" s="8" t="n"/>
      <c r="C193" s="7" t="n"/>
      <c r="D193" s="7" t="n"/>
      <c r="E193" s="7" t="n"/>
      <c r="F193" s="7" t="n"/>
      <c r="G193" s="7" t="n"/>
      <c r="H193" s="7" t="n"/>
      <c r="I193" s="7" t="n"/>
      <c r="J193" s="9">
        <f>IF($A193="","",IF(COUNTIF($C193:$I193,"No")&gt;0,"⚠ Gaps",IF(COUNTBLANK($C193:$I193)&gt;0,"… In progress","✓ Audit-ready")))</f>
        <v/>
      </c>
      <c r="K193" s="7" t="n"/>
    </row>
    <row r="194">
      <c r="A194" s="11" t="n"/>
      <c r="B194" s="12" t="n"/>
      <c r="C194" s="11" t="n"/>
      <c r="D194" s="11" t="n"/>
      <c r="E194" s="11" t="n"/>
      <c r="F194" s="11" t="n"/>
      <c r="G194" s="11" t="n"/>
      <c r="H194" s="11" t="n"/>
      <c r="I194" s="11" t="n"/>
      <c r="J194" s="13">
        <f>IF($A194="","",IF(COUNTIF($C194:$I194,"No")&gt;0,"⚠ Gaps",IF(COUNTBLANK($C194:$I194)&gt;0,"… In progress","✓ Audit-ready")))</f>
        <v/>
      </c>
      <c r="K194" s="11" t="n"/>
    </row>
    <row r="195">
      <c r="A195" s="7" t="n"/>
      <c r="B195" s="8" t="n"/>
      <c r="C195" s="7" t="n"/>
      <c r="D195" s="7" t="n"/>
      <c r="E195" s="7" t="n"/>
      <c r="F195" s="7" t="n"/>
      <c r="G195" s="7" t="n"/>
      <c r="H195" s="7" t="n"/>
      <c r="I195" s="7" t="n"/>
      <c r="J195" s="9">
        <f>IF($A195="","",IF(COUNTIF($C195:$I195,"No")&gt;0,"⚠ Gaps",IF(COUNTBLANK($C195:$I195)&gt;0,"… In progress","✓ Audit-ready")))</f>
        <v/>
      </c>
      <c r="K195" s="7" t="n"/>
    </row>
    <row r="196">
      <c r="A196" s="11" t="n"/>
      <c r="B196" s="12" t="n"/>
      <c r="C196" s="11" t="n"/>
      <c r="D196" s="11" t="n"/>
      <c r="E196" s="11" t="n"/>
      <c r="F196" s="11" t="n"/>
      <c r="G196" s="11" t="n"/>
      <c r="H196" s="11" t="n"/>
      <c r="I196" s="11" t="n"/>
      <c r="J196" s="13">
        <f>IF($A196="","",IF(COUNTIF($C196:$I196,"No")&gt;0,"⚠ Gaps",IF(COUNTBLANK($C196:$I196)&gt;0,"… In progress","✓ Audit-ready")))</f>
        <v/>
      </c>
      <c r="K196" s="11" t="n"/>
    </row>
    <row r="197">
      <c r="A197" s="7" t="n"/>
      <c r="B197" s="8" t="n"/>
      <c r="C197" s="7" t="n"/>
      <c r="D197" s="7" t="n"/>
      <c r="E197" s="7" t="n"/>
      <c r="F197" s="7" t="n"/>
      <c r="G197" s="7" t="n"/>
      <c r="H197" s="7" t="n"/>
      <c r="I197" s="7" t="n"/>
      <c r="J197" s="9">
        <f>IF($A197="","",IF(COUNTIF($C197:$I197,"No")&gt;0,"⚠ Gaps",IF(COUNTBLANK($C197:$I197)&gt;0,"… In progress","✓ Audit-ready")))</f>
        <v/>
      </c>
      <c r="K197" s="7" t="n"/>
    </row>
    <row r="198">
      <c r="A198" s="11" t="n"/>
      <c r="B198" s="12" t="n"/>
      <c r="C198" s="11" t="n"/>
      <c r="D198" s="11" t="n"/>
      <c r="E198" s="11" t="n"/>
      <c r="F198" s="11" t="n"/>
      <c r="G198" s="11" t="n"/>
      <c r="H198" s="11" t="n"/>
      <c r="I198" s="11" t="n"/>
      <c r="J198" s="13">
        <f>IF($A198="","",IF(COUNTIF($C198:$I198,"No")&gt;0,"⚠ Gaps",IF(COUNTBLANK($C198:$I198)&gt;0,"… In progress","✓ Audit-ready")))</f>
        <v/>
      </c>
      <c r="K198" s="11" t="n"/>
    </row>
    <row r="199">
      <c r="A199" s="7" t="n"/>
      <c r="B199" s="8" t="n"/>
      <c r="C199" s="7" t="n"/>
      <c r="D199" s="7" t="n"/>
      <c r="E199" s="7" t="n"/>
      <c r="F199" s="7" t="n"/>
      <c r="G199" s="7" t="n"/>
      <c r="H199" s="7" t="n"/>
      <c r="I199" s="7" t="n"/>
      <c r="J199" s="9">
        <f>IF($A199="","",IF(COUNTIF($C199:$I199,"No")&gt;0,"⚠ Gaps",IF(COUNTBLANK($C199:$I199)&gt;0,"… In progress","✓ Audit-ready")))</f>
        <v/>
      </c>
      <c r="K199" s="7" t="n"/>
    </row>
    <row r="200">
      <c r="A200" s="11" t="n"/>
      <c r="B200" s="12" t="n"/>
      <c r="C200" s="11" t="n"/>
      <c r="D200" s="11" t="n"/>
      <c r="E200" s="11" t="n"/>
      <c r="F200" s="11" t="n"/>
      <c r="G200" s="11" t="n"/>
      <c r="H200" s="11" t="n"/>
      <c r="I200" s="11" t="n"/>
      <c r="J200" s="13">
        <f>IF($A200="","",IF(COUNTIF($C200:$I200,"No")&gt;0,"⚠ Gaps",IF(COUNTBLANK($C200:$I200)&gt;0,"… In progress","✓ Audit-ready")))</f>
        <v/>
      </c>
      <c r="K200" s="11" t="n"/>
    </row>
    <row r="201">
      <c r="A201" s="7" t="n"/>
      <c r="B201" s="8" t="n"/>
      <c r="C201" s="7" t="n"/>
      <c r="D201" s="7" t="n"/>
      <c r="E201" s="7" t="n"/>
      <c r="F201" s="7" t="n"/>
      <c r="G201" s="7" t="n"/>
      <c r="H201" s="7" t="n"/>
      <c r="I201" s="7" t="n"/>
      <c r="J201" s="9">
        <f>IF($A201="","",IF(COUNTIF($C201:$I201,"No")&gt;0,"⚠ Gaps",IF(COUNTBLANK($C201:$I201)&gt;0,"… In progress","✓ Audit-ready")))</f>
        <v/>
      </c>
      <c r="K201" s="7" t="n"/>
    </row>
    <row r="202">
      <c r="A202" s="11" t="n"/>
      <c r="B202" s="12" t="n"/>
      <c r="C202" s="11" t="n"/>
      <c r="D202" s="11" t="n"/>
      <c r="E202" s="11" t="n"/>
      <c r="F202" s="11" t="n"/>
      <c r="G202" s="11" t="n"/>
      <c r="H202" s="11" t="n"/>
      <c r="I202" s="11" t="n"/>
      <c r="J202" s="13">
        <f>IF($A202="","",IF(COUNTIF($C202:$I202,"No")&gt;0,"⚠ Gaps",IF(COUNTBLANK($C202:$I202)&gt;0,"… In progress","✓ Audit-ready")))</f>
        <v/>
      </c>
      <c r="K202" s="11" t="n"/>
    </row>
    <row r="203">
      <c r="A203" s="7" t="n"/>
      <c r="B203" s="8" t="n"/>
      <c r="C203" s="7" t="n"/>
      <c r="D203" s="7" t="n"/>
      <c r="E203" s="7" t="n"/>
      <c r="F203" s="7" t="n"/>
      <c r="G203" s="7" t="n"/>
      <c r="H203" s="7" t="n"/>
      <c r="I203" s="7" t="n"/>
      <c r="J203" s="9">
        <f>IF($A203="","",IF(COUNTIF($C203:$I203,"No")&gt;0,"⚠ Gaps",IF(COUNTBLANK($C203:$I203)&gt;0,"… In progress","✓ Audit-ready")))</f>
        <v/>
      </c>
      <c r="K203" s="7" t="n"/>
    </row>
    <row r="204">
      <c r="A204" s="11" t="n"/>
      <c r="B204" s="12" t="n"/>
      <c r="C204" s="11" t="n"/>
      <c r="D204" s="11" t="n"/>
      <c r="E204" s="11" t="n"/>
      <c r="F204" s="11" t="n"/>
      <c r="G204" s="11" t="n"/>
      <c r="H204" s="11" t="n"/>
      <c r="I204" s="11" t="n"/>
      <c r="J204" s="13">
        <f>IF($A204="","",IF(COUNTIF($C204:$I204,"No")&gt;0,"⚠ Gaps",IF(COUNTBLANK($C204:$I204)&gt;0,"… In progress","✓ Audit-ready")))</f>
        <v/>
      </c>
      <c r="K204" s="11" t="n"/>
    </row>
    <row r="205">
      <c r="A205" s="7" t="n"/>
      <c r="B205" s="8" t="n"/>
      <c r="C205" s="7" t="n"/>
      <c r="D205" s="7" t="n"/>
      <c r="E205" s="7" t="n"/>
      <c r="F205" s="7" t="n"/>
      <c r="G205" s="7" t="n"/>
      <c r="H205" s="7" t="n"/>
      <c r="I205" s="7" t="n"/>
      <c r="J205" s="9">
        <f>IF($A205="","",IF(COUNTIF($C205:$I205,"No")&gt;0,"⚠ Gaps",IF(COUNTBLANK($C205:$I205)&gt;0,"… In progress","✓ Audit-ready")))</f>
        <v/>
      </c>
      <c r="K205" s="7" t="n"/>
    </row>
    <row r="206">
      <c r="A206" s="11" t="n"/>
      <c r="B206" s="12" t="n"/>
      <c r="C206" s="11" t="n"/>
      <c r="D206" s="11" t="n"/>
      <c r="E206" s="11" t="n"/>
      <c r="F206" s="11" t="n"/>
      <c r="G206" s="11" t="n"/>
      <c r="H206" s="11" t="n"/>
      <c r="I206" s="11" t="n"/>
      <c r="J206" s="13">
        <f>IF($A206="","",IF(COUNTIF($C206:$I206,"No")&gt;0,"⚠ Gaps",IF(COUNTBLANK($C206:$I206)&gt;0,"… In progress","✓ Audit-ready")))</f>
        <v/>
      </c>
      <c r="K206" s="11" t="n"/>
    </row>
    <row r="207">
      <c r="A207" s="7" t="n"/>
      <c r="B207" s="8" t="n"/>
      <c r="C207" s="7" t="n"/>
      <c r="D207" s="7" t="n"/>
      <c r="E207" s="7" t="n"/>
      <c r="F207" s="7" t="n"/>
      <c r="G207" s="7" t="n"/>
      <c r="H207" s="7" t="n"/>
      <c r="I207" s="7" t="n"/>
      <c r="J207" s="9">
        <f>IF($A207="","",IF(COUNTIF($C207:$I207,"No")&gt;0,"⚠ Gaps",IF(COUNTBLANK($C207:$I207)&gt;0,"… In progress","✓ Audit-ready")))</f>
        <v/>
      </c>
      <c r="K207" s="7" t="n"/>
    </row>
    <row r="208">
      <c r="A208" s="11" t="n"/>
      <c r="B208" s="12" t="n"/>
      <c r="C208" s="11" t="n"/>
      <c r="D208" s="11" t="n"/>
      <c r="E208" s="11" t="n"/>
      <c r="F208" s="11" t="n"/>
      <c r="G208" s="11" t="n"/>
      <c r="H208" s="11" t="n"/>
      <c r="I208" s="11" t="n"/>
      <c r="J208" s="13">
        <f>IF($A208="","",IF(COUNTIF($C208:$I208,"No")&gt;0,"⚠ Gaps",IF(COUNTBLANK($C208:$I208)&gt;0,"… In progress","✓ Audit-ready")))</f>
        <v/>
      </c>
      <c r="K208" s="11" t="n"/>
    </row>
    <row r="209">
      <c r="A209" s="7" t="n"/>
      <c r="B209" s="8" t="n"/>
      <c r="C209" s="7" t="n"/>
      <c r="D209" s="7" t="n"/>
      <c r="E209" s="7" t="n"/>
      <c r="F209" s="7" t="n"/>
      <c r="G209" s="7" t="n"/>
      <c r="H209" s="7" t="n"/>
      <c r="I209" s="7" t="n"/>
      <c r="J209" s="9">
        <f>IF($A209="","",IF(COUNTIF($C209:$I209,"No")&gt;0,"⚠ Gaps",IF(COUNTBLANK($C209:$I209)&gt;0,"… In progress","✓ Audit-ready")))</f>
        <v/>
      </c>
      <c r="K209" s="7" t="n"/>
    </row>
    <row r="210">
      <c r="A210" s="11" t="n"/>
      <c r="B210" s="12" t="n"/>
      <c r="C210" s="11" t="n"/>
      <c r="D210" s="11" t="n"/>
      <c r="E210" s="11" t="n"/>
      <c r="F210" s="11" t="n"/>
      <c r="G210" s="11" t="n"/>
      <c r="H210" s="11" t="n"/>
      <c r="I210" s="11" t="n"/>
      <c r="J210" s="13">
        <f>IF($A210="","",IF(COUNTIF($C210:$I210,"No")&gt;0,"⚠ Gaps",IF(COUNTBLANK($C210:$I210)&gt;0,"… In progress","✓ Audit-ready")))</f>
        <v/>
      </c>
      <c r="K210" s="11" t="n"/>
    </row>
    <row r="211">
      <c r="A211" s="7" t="n"/>
      <c r="B211" s="8" t="n"/>
      <c r="C211" s="7" t="n"/>
      <c r="D211" s="7" t="n"/>
      <c r="E211" s="7" t="n"/>
      <c r="F211" s="7" t="n"/>
      <c r="G211" s="7" t="n"/>
      <c r="H211" s="7" t="n"/>
      <c r="I211" s="7" t="n"/>
      <c r="J211" s="9">
        <f>IF($A211="","",IF(COUNTIF($C211:$I211,"No")&gt;0,"⚠ Gaps",IF(COUNTBLANK($C211:$I211)&gt;0,"… In progress","✓ Audit-ready")))</f>
        <v/>
      </c>
      <c r="K211" s="7" t="n"/>
    </row>
    <row r="212">
      <c r="A212" s="11" t="n"/>
      <c r="B212" s="12" t="n"/>
      <c r="C212" s="11" t="n"/>
      <c r="D212" s="11" t="n"/>
      <c r="E212" s="11" t="n"/>
      <c r="F212" s="11" t="n"/>
      <c r="G212" s="11" t="n"/>
      <c r="H212" s="11" t="n"/>
      <c r="I212" s="11" t="n"/>
      <c r="J212" s="13">
        <f>IF($A212="","",IF(COUNTIF($C212:$I212,"No")&gt;0,"⚠ Gaps",IF(COUNTBLANK($C212:$I212)&gt;0,"… In progress","✓ Audit-ready")))</f>
        <v/>
      </c>
      <c r="K212" s="11" t="n"/>
    </row>
    <row r="213">
      <c r="A213" s="7" t="n"/>
      <c r="B213" s="8" t="n"/>
      <c r="C213" s="7" t="n"/>
      <c r="D213" s="7" t="n"/>
      <c r="E213" s="7" t="n"/>
      <c r="F213" s="7" t="n"/>
      <c r="G213" s="7" t="n"/>
      <c r="H213" s="7" t="n"/>
      <c r="I213" s="7" t="n"/>
      <c r="J213" s="9">
        <f>IF($A213="","",IF(COUNTIF($C213:$I213,"No")&gt;0,"⚠ Gaps",IF(COUNTBLANK($C213:$I213)&gt;0,"… In progress","✓ Audit-ready")))</f>
        <v/>
      </c>
      <c r="K213" s="7" t="n"/>
    </row>
    <row r="214">
      <c r="A214" s="11" t="n"/>
      <c r="B214" s="12" t="n"/>
      <c r="C214" s="11" t="n"/>
      <c r="D214" s="11" t="n"/>
      <c r="E214" s="11" t="n"/>
      <c r="F214" s="11" t="n"/>
      <c r="G214" s="11" t="n"/>
      <c r="H214" s="11" t="n"/>
      <c r="I214" s="11" t="n"/>
      <c r="J214" s="13">
        <f>IF($A214="","",IF(COUNTIF($C214:$I214,"No")&gt;0,"⚠ Gaps",IF(COUNTBLANK($C214:$I214)&gt;0,"… In progress","✓ Audit-ready")))</f>
        <v/>
      </c>
      <c r="K214" s="11" t="n"/>
    </row>
    <row r="215">
      <c r="A215" s="7" t="n"/>
      <c r="B215" s="8" t="n"/>
      <c r="C215" s="7" t="n"/>
      <c r="D215" s="7" t="n"/>
      <c r="E215" s="7" t="n"/>
      <c r="F215" s="7" t="n"/>
      <c r="G215" s="7" t="n"/>
      <c r="H215" s="7" t="n"/>
      <c r="I215" s="7" t="n"/>
      <c r="J215" s="9">
        <f>IF($A215="","",IF(COUNTIF($C215:$I215,"No")&gt;0,"⚠ Gaps",IF(COUNTBLANK($C215:$I215)&gt;0,"… In progress","✓ Audit-ready")))</f>
        <v/>
      </c>
      <c r="K215" s="7" t="n"/>
    </row>
    <row r="216">
      <c r="A216" s="11" t="n"/>
      <c r="B216" s="12" t="n"/>
      <c r="C216" s="11" t="n"/>
      <c r="D216" s="11" t="n"/>
      <c r="E216" s="11" t="n"/>
      <c r="F216" s="11" t="n"/>
      <c r="G216" s="11" t="n"/>
      <c r="H216" s="11" t="n"/>
      <c r="I216" s="11" t="n"/>
      <c r="J216" s="13">
        <f>IF($A216="","",IF(COUNTIF($C216:$I216,"No")&gt;0,"⚠ Gaps",IF(COUNTBLANK($C216:$I216)&gt;0,"… In progress","✓ Audit-ready")))</f>
        <v/>
      </c>
      <c r="K216" s="11" t="n"/>
    </row>
    <row r="217">
      <c r="A217" s="7" t="n"/>
      <c r="B217" s="8" t="n"/>
      <c r="C217" s="7" t="n"/>
      <c r="D217" s="7" t="n"/>
      <c r="E217" s="7" t="n"/>
      <c r="F217" s="7" t="n"/>
      <c r="G217" s="7" t="n"/>
      <c r="H217" s="7" t="n"/>
      <c r="I217" s="7" t="n"/>
      <c r="J217" s="9">
        <f>IF($A217="","",IF(COUNTIF($C217:$I217,"No")&gt;0,"⚠ Gaps",IF(COUNTBLANK($C217:$I217)&gt;0,"… In progress","✓ Audit-ready")))</f>
        <v/>
      </c>
      <c r="K217" s="7" t="n"/>
    </row>
    <row r="218">
      <c r="A218" s="11" t="n"/>
      <c r="B218" s="12" t="n"/>
      <c r="C218" s="11" t="n"/>
      <c r="D218" s="11" t="n"/>
      <c r="E218" s="11" t="n"/>
      <c r="F218" s="11" t="n"/>
      <c r="G218" s="11" t="n"/>
      <c r="H218" s="11" t="n"/>
      <c r="I218" s="11" t="n"/>
      <c r="J218" s="13">
        <f>IF($A218="","",IF(COUNTIF($C218:$I218,"No")&gt;0,"⚠ Gaps",IF(COUNTBLANK($C218:$I218)&gt;0,"… In progress","✓ Audit-ready")))</f>
        <v/>
      </c>
      <c r="K218" s="11" t="n"/>
    </row>
    <row r="219">
      <c r="A219" s="7" t="n"/>
      <c r="B219" s="8" t="n"/>
      <c r="C219" s="7" t="n"/>
      <c r="D219" s="7" t="n"/>
      <c r="E219" s="7" t="n"/>
      <c r="F219" s="7" t="n"/>
      <c r="G219" s="7" t="n"/>
      <c r="H219" s="7" t="n"/>
      <c r="I219" s="7" t="n"/>
      <c r="J219" s="9">
        <f>IF($A219="","",IF(COUNTIF($C219:$I219,"No")&gt;0,"⚠ Gaps",IF(COUNTBLANK($C219:$I219)&gt;0,"… In progress","✓ Audit-ready")))</f>
        <v/>
      </c>
      <c r="K219" s="7" t="n"/>
    </row>
    <row r="220">
      <c r="A220" s="11" t="n"/>
      <c r="B220" s="12" t="n"/>
      <c r="C220" s="11" t="n"/>
      <c r="D220" s="11" t="n"/>
      <c r="E220" s="11" t="n"/>
      <c r="F220" s="11" t="n"/>
      <c r="G220" s="11" t="n"/>
      <c r="H220" s="11" t="n"/>
      <c r="I220" s="11" t="n"/>
      <c r="J220" s="13">
        <f>IF($A220="","",IF(COUNTIF($C220:$I220,"No")&gt;0,"⚠ Gaps",IF(COUNTBLANK($C220:$I220)&gt;0,"… In progress","✓ Audit-ready")))</f>
        <v/>
      </c>
      <c r="K220" s="11" t="n"/>
    </row>
    <row r="221">
      <c r="A221" s="7" t="n"/>
      <c r="B221" s="8" t="n"/>
      <c r="C221" s="7" t="n"/>
      <c r="D221" s="7" t="n"/>
      <c r="E221" s="7" t="n"/>
      <c r="F221" s="7" t="n"/>
      <c r="G221" s="7" t="n"/>
      <c r="H221" s="7" t="n"/>
      <c r="I221" s="7" t="n"/>
      <c r="J221" s="9">
        <f>IF($A221="","",IF(COUNTIF($C221:$I221,"No")&gt;0,"⚠ Gaps",IF(COUNTBLANK($C221:$I221)&gt;0,"… In progress","✓ Audit-ready")))</f>
        <v/>
      </c>
      <c r="K221" s="7" t="n"/>
    </row>
    <row r="222">
      <c r="A222" s="11" t="n"/>
      <c r="B222" s="12" t="n"/>
      <c r="C222" s="11" t="n"/>
      <c r="D222" s="11" t="n"/>
      <c r="E222" s="11" t="n"/>
      <c r="F222" s="11" t="n"/>
      <c r="G222" s="11" t="n"/>
      <c r="H222" s="11" t="n"/>
      <c r="I222" s="11" t="n"/>
      <c r="J222" s="13">
        <f>IF($A222="","",IF(COUNTIF($C222:$I222,"No")&gt;0,"⚠ Gaps",IF(COUNTBLANK($C222:$I222)&gt;0,"… In progress","✓ Audit-ready")))</f>
        <v/>
      </c>
      <c r="K222" s="11" t="n"/>
    </row>
    <row r="223">
      <c r="A223" s="7" t="n"/>
      <c r="B223" s="8" t="n"/>
      <c r="C223" s="7" t="n"/>
      <c r="D223" s="7" t="n"/>
      <c r="E223" s="7" t="n"/>
      <c r="F223" s="7" t="n"/>
      <c r="G223" s="7" t="n"/>
      <c r="H223" s="7" t="n"/>
      <c r="I223" s="7" t="n"/>
      <c r="J223" s="9">
        <f>IF($A223="","",IF(COUNTIF($C223:$I223,"No")&gt;0,"⚠ Gaps",IF(COUNTBLANK($C223:$I223)&gt;0,"… In progress","✓ Audit-ready")))</f>
        <v/>
      </c>
      <c r="K223" s="7" t="n"/>
    </row>
    <row r="224">
      <c r="A224" s="11" t="n"/>
      <c r="B224" s="12" t="n"/>
      <c r="C224" s="11" t="n"/>
      <c r="D224" s="11" t="n"/>
      <c r="E224" s="11" t="n"/>
      <c r="F224" s="11" t="n"/>
      <c r="G224" s="11" t="n"/>
      <c r="H224" s="11" t="n"/>
      <c r="I224" s="11" t="n"/>
      <c r="J224" s="13">
        <f>IF($A224="","",IF(COUNTIF($C224:$I224,"No")&gt;0,"⚠ Gaps",IF(COUNTBLANK($C224:$I224)&gt;0,"… In progress","✓ Audit-ready")))</f>
        <v/>
      </c>
      <c r="K224" s="11" t="n"/>
    </row>
    <row r="225">
      <c r="A225" s="7" t="n"/>
      <c r="B225" s="8" t="n"/>
      <c r="C225" s="7" t="n"/>
      <c r="D225" s="7" t="n"/>
      <c r="E225" s="7" t="n"/>
      <c r="F225" s="7" t="n"/>
      <c r="G225" s="7" t="n"/>
      <c r="H225" s="7" t="n"/>
      <c r="I225" s="7" t="n"/>
      <c r="J225" s="9">
        <f>IF($A225="","",IF(COUNTIF($C225:$I225,"No")&gt;0,"⚠ Gaps",IF(COUNTBLANK($C225:$I225)&gt;0,"… In progress","✓ Audit-ready")))</f>
        <v/>
      </c>
      <c r="K225" s="7" t="n"/>
    </row>
    <row r="226">
      <c r="A226" s="11" t="n"/>
      <c r="B226" s="12" t="n"/>
      <c r="C226" s="11" t="n"/>
      <c r="D226" s="11" t="n"/>
      <c r="E226" s="11" t="n"/>
      <c r="F226" s="11" t="n"/>
      <c r="G226" s="11" t="n"/>
      <c r="H226" s="11" t="n"/>
      <c r="I226" s="11" t="n"/>
      <c r="J226" s="13">
        <f>IF($A226="","",IF(COUNTIF($C226:$I226,"No")&gt;0,"⚠ Gaps",IF(COUNTBLANK($C226:$I226)&gt;0,"… In progress","✓ Audit-ready")))</f>
        <v/>
      </c>
      <c r="K226" s="11" t="n"/>
    </row>
    <row r="227">
      <c r="A227" s="7" t="n"/>
      <c r="B227" s="8" t="n"/>
      <c r="C227" s="7" t="n"/>
      <c r="D227" s="7" t="n"/>
      <c r="E227" s="7" t="n"/>
      <c r="F227" s="7" t="n"/>
      <c r="G227" s="7" t="n"/>
      <c r="H227" s="7" t="n"/>
      <c r="I227" s="7" t="n"/>
      <c r="J227" s="9">
        <f>IF($A227="","",IF(COUNTIF($C227:$I227,"No")&gt;0,"⚠ Gaps",IF(COUNTBLANK($C227:$I227)&gt;0,"… In progress","✓ Audit-ready")))</f>
        <v/>
      </c>
      <c r="K227" s="7" t="n"/>
    </row>
    <row r="228">
      <c r="A228" s="11" t="n"/>
      <c r="B228" s="12" t="n"/>
      <c r="C228" s="11" t="n"/>
      <c r="D228" s="11" t="n"/>
      <c r="E228" s="11" t="n"/>
      <c r="F228" s="11" t="n"/>
      <c r="G228" s="11" t="n"/>
      <c r="H228" s="11" t="n"/>
      <c r="I228" s="11" t="n"/>
      <c r="J228" s="13">
        <f>IF($A228="","",IF(COUNTIF($C228:$I228,"No")&gt;0,"⚠ Gaps",IF(COUNTBLANK($C228:$I228)&gt;0,"… In progress","✓ Audit-ready")))</f>
        <v/>
      </c>
      <c r="K228" s="11" t="n"/>
    </row>
    <row r="229">
      <c r="A229" s="7" t="n"/>
      <c r="B229" s="8" t="n"/>
      <c r="C229" s="7" t="n"/>
      <c r="D229" s="7" t="n"/>
      <c r="E229" s="7" t="n"/>
      <c r="F229" s="7" t="n"/>
      <c r="G229" s="7" t="n"/>
      <c r="H229" s="7" t="n"/>
      <c r="I229" s="7" t="n"/>
      <c r="J229" s="9">
        <f>IF($A229="","",IF(COUNTIF($C229:$I229,"No")&gt;0,"⚠ Gaps",IF(COUNTBLANK($C229:$I229)&gt;0,"… In progress","✓ Audit-ready")))</f>
        <v/>
      </c>
      <c r="K229" s="7" t="n"/>
    </row>
    <row r="230">
      <c r="A230" s="11" t="n"/>
      <c r="B230" s="12" t="n"/>
      <c r="C230" s="11" t="n"/>
      <c r="D230" s="11" t="n"/>
      <c r="E230" s="11" t="n"/>
      <c r="F230" s="11" t="n"/>
      <c r="G230" s="11" t="n"/>
      <c r="H230" s="11" t="n"/>
      <c r="I230" s="11" t="n"/>
      <c r="J230" s="13">
        <f>IF($A230="","",IF(COUNTIF($C230:$I230,"No")&gt;0,"⚠ Gaps",IF(COUNTBLANK($C230:$I230)&gt;0,"… In progress","✓ Audit-ready")))</f>
        <v/>
      </c>
      <c r="K230" s="11" t="n"/>
    </row>
    <row r="231">
      <c r="A231" s="7" t="n"/>
      <c r="B231" s="8" t="n"/>
      <c r="C231" s="7" t="n"/>
      <c r="D231" s="7" t="n"/>
      <c r="E231" s="7" t="n"/>
      <c r="F231" s="7" t="n"/>
      <c r="G231" s="7" t="n"/>
      <c r="H231" s="7" t="n"/>
      <c r="I231" s="7" t="n"/>
      <c r="J231" s="9">
        <f>IF($A231="","",IF(COUNTIF($C231:$I231,"No")&gt;0,"⚠ Gaps",IF(COUNTBLANK($C231:$I231)&gt;0,"… In progress","✓ Audit-ready")))</f>
        <v/>
      </c>
      <c r="K231" s="7" t="n"/>
    </row>
    <row r="232">
      <c r="A232" s="11" t="n"/>
      <c r="B232" s="12" t="n"/>
      <c r="C232" s="11" t="n"/>
      <c r="D232" s="11" t="n"/>
      <c r="E232" s="11" t="n"/>
      <c r="F232" s="11" t="n"/>
      <c r="G232" s="11" t="n"/>
      <c r="H232" s="11" t="n"/>
      <c r="I232" s="11" t="n"/>
      <c r="J232" s="13">
        <f>IF($A232="","",IF(COUNTIF($C232:$I232,"No")&gt;0,"⚠ Gaps",IF(COUNTBLANK($C232:$I232)&gt;0,"… In progress","✓ Audit-ready")))</f>
        <v/>
      </c>
      <c r="K232" s="11" t="n"/>
    </row>
    <row r="233">
      <c r="A233" s="7" t="n"/>
      <c r="B233" s="8" t="n"/>
      <c r="C233" s="7" t="n"/>
      <c r="D233" s="7" t="n"/>
      <c r="E233" s="7" t="n"/>
      <c r="F233" s="7" t="n"/>
      <c r="G233" s="7" t="n"/>
      <c r="H233" s="7" t="n"/>
      <c r="I233" s="7" t="n"/>
      <c r="J233" s="9">
        <f>IF($A233="","",IF(COUNTIF($C233:$I233,"No")&gt;0,"⚠ Gaps",IF(COUNTBLANK($C233:$I233)&gt;0,"… In progress","✓ Audit-ready")))</f>
        <v/>
      </c>
      <c r="K233" s="7" t="n"/>
    </row>
    <row r="234">
      <c r="A234" s="11" t="n"/>
      <c r="B234" s="12" t="n"/>
      <c r="C234" s="11" t="n"/>
      <c r="D234" s="11" t="n"/>
      <c r="E234" s="11" t="n"/>
      <c r="F234" s="11" t="n"/>
      <c r="G234" s="11" t="n"/>
      <c r="H234" s="11" t="n"/>
      <c r="I234" s="11" t="n"/>
      <c r="J234" s="13">
        <f>IF($A234="","",IF(COUNTIF($C234:$I234,"No")&gt;0,"⚠ Gaps",IF(COUNTBLANK($C234:$I234)&gt;0,"… In progress","✓ Audit-ready")))</f>
        <v/>
      </c>
      <c r="K234" s="11" t="n"/>
    </row>
    <row r="235">
      <c r="A235" s="7" t="n"/>
      <c r="B235" s="8" t="n"/>
      <c r="C235" s="7" t="n"/>
      <c r="D235" s="7" t="n"/>
      <c r="E235" s="7" t="n"/>
      <c r="F235" s="7" t="n"/>
      <c r="G235" s="7" t="n"/>
      <c r="H235" s="7" t="n"/>
      <c r="I235" s="7" t="n"/>
      <c r="J235" s="9">
        <f>IF($A235="","",IF(COUNTIF($C235:$I235,"No")&gt;0,"⚠ Gaps",IF(COUNTBLANK($C235:$I235)&gt;0,"… In progress","✓ Audit-ready")))</f>
        <v/>
      </c>
      <c r="K235" s="7" t="n"/>
    </row>
    <row r="236">
      <c r="A236" s="11" t="n"/>
      <c r="B236" s="12" t="n"/>
      <c r="C236" s="11" t="n"/>
      <c r="D236" s="11" t="n"/>
      <c r="E236" s="11" t="n"/>
      <c r="F236" s="11" t="n"/>
      <c r="G236" s="11" t="n"/>
      <c r="H236" s="11" t="n"/>
      <c r="I236" s="11" t="n"/>
      <c r="J236" s="13">
        <f>IF($A236="","",IF(COUNTIF($C236:$I236,"No")&gt;0,"⚠ Gaps",IF(COUNTBLANK($C236:$I236)&gt;0,"… In progress","✓ Audit-ready")))</f>
        <v/>
      </c>
      <c r="K236" s="11" t="n"/>
    </row>
    <row r="237">
      <c r="A237" s="7" t="n"/>
      <c r="B237" s="8" t="n"/>
      <c r="C237" s="7" t="n"/>
      <c r="D237" s="7" t="n"/>
      <c r="E237" s="7" t="n"/>
      <c r="F237" s="7" t="n"/>
      <c r="G237" s="7" t="n"/>
      <c r="H237" s="7" t="n"/>
      <c r="I237" s="7" t="n"/>
      <c r="J237" s="9">
        <f>IF($A237="","",IF(COUNTIF($C237:$I237,"No")&gt;0,"⚠ Gaps",IF(COUNTBLANK($C237:$I237)&gt;0,"… In progress","✓ Audit-ready")))</f>
        <v/>
      </c>
      <c r="K237" s="7" t="n"/>
    </row>
    <row r="238">
      <c r="A238" s="11" t="n"/>
      <c r="B238" s="12" t="n"/>
      <c r="C238" s="11" t="n"/>
      <c r="D238" s="11" t="n"/>
      <c r="E238" s="11" t="n"/>
      <c r="F238" s="11" t="n"/>
      <c r="G238" s="11" t="n"/>
      <c r="H238" s="11" t="n"/>
      <c r="I238" s="11" t="n"/>
      <c r="J238" s="13">
        <f>IF($A238="","",IF(COUNTIF($C238:$I238,"No")&gt;0,"⚠ Gaps",IF(COUNTBLANK($C238:$I238)&gt;0,"… In progress","✓ Audit-ready")))</f>
        <v/>
      </c>
      <c r="K238" s="11" t="n"/>
    </row>
    <row r="239">
      <c r="A239" s="7" t="n"/>
      <c r="B239" s="8" t="n"/>
      <c r="C239" s="7" t="n"/>
      <c r="D239" s="7" t="n"/>
      <c r="E239" s="7" t="n"/>
      <c r="F239" s="7" t="n"/>
      <c r="G239" s="7" t="n"/>
      <c r="H239" s="7" t="n"/>
      <c r="I239" s="7" t="n"/>
      <c r="J239" s="9">
        <f>IF($A239="","",IF(COUNTIF($C239:$I239,"No")&gt;0,"⚠ Gaps",IF(COUNTBLANK($C239:$I239)&gt;0,"… In progress","✓ Audit-ready")))</f>
        <v/>
      </c>
      <c r="K239" s="7" t="n"/>
    </row>
    <row r="240">
      <c r="A240" s="11" t="n"/>
      <c r="B240" s="12" t="n"/>
      <c r="C240" s="11" t="n"/>
      <c r="D240" s="11" t="n"/>
      <c r="E240" s="11" t="n"/>
      <c r="F240" s="11" t="n"/>
      <c r="G240" s="11" t="n"/>
      <c r="H240" s="11" t="n"/>
      <c r="I240" s="11" t="n"/>
      <c r="J240" s="13">
        <f>IF($A240="","",IF(COUNTIF($C240:$I240,"No")&gt;0,"⚠ Gaps",IF(COUNTBLANK($C240:$I240)&gt;0,"… In progress","✓ Audit-ready")))</f>
        <v/>
      </c>
      <c r="K240" s="11" t="n"/>
    </row>
    <row r="241">
      <c r="A241" s="7" t="n"/>
      <c r="B241" s="8" t="n"/>
      <c r="C241" s="7" t="n"/>
      <c r="D241" s="7" t="n"/>
      <c r="E241" s="7" t="n"/>
      <c r="F241" s="7" t="n"/>
      <c r="G241" s="7" t="n"/>
      <c r="H241" s="7" t="n"/>
      <c r="I241" s="7" t="n"/>
      <c r="J241" s="9">
        <f>IF($A241="","",IF(COUNTIF($C241:$I241,"No")&gt;0,"⚠ Gaps",IF(COUNTBLANK($C241:$I241)&gt;0,"… In progress","✓ Audit-ready")))</f>
        <v/>
      </c>
      <c r="K241" s="7" t="n"/>
    </row>
    <row r="242">
      <c r="A242" s="11" t="n"/>
      <c r="B242" s="12" t="n"/>
      <c r="C242" s="11" t="n"/>
      <c r="D242" s="11" t="n"/>
      <c r="E242" s="11" t="n"/>
      <c r="F242" s="11" t="n"/>
      <c r="G242" s="11" t="n"/>
      <c r="H242" s="11" t="n"/>
      <c r="I242" s="11" t="n"/>
      <c r="J242" s="13">
        <f>IF($A242="","",IF(COUNTIF($C242:$I242,"No")&gt;0,"⚠ Gaps",IF(COUNTBLANK($C242:$I242)&gt;0,"… In progress","✓ Audit-ready")))</f>
        <v/>
      </c>
      <c r="K242" s="11" t="n"/>
    </row>
    <row r="243">
      <c r="A243" s="7" t="n"/>
      <c r="B243" s="8" t="n"/>
      <c r="C243" s="7" t="n"/>
      <c r="D243" s="7" t="n"/>
      <c r="E243" s="7" t="n"/>
      <c r="F243" s="7" t="n"/>
      <c r="G243" s="7" t="n"/>
      <c r="H243" s="7" t="n"/>
      <c r="I243" s="7" t="n"/>
      <c r="J243" s="9">
        <f>IF($A243="","",IF(COUNTIF($C243:$I243,"No")&gt;0,"⚠ Gaps",IF(COUNTBLANK($C243:$I243)&gt;0,"… In progress","✓ Audit-ready")))</f>
        <v/>
      </c>
      <c r="K243" s="7" t="n"/>
    </row>
    <row r="244">
      <c r="A244" s="11" t="n"/>
      <c r="B244" s="12" t="n"/>
      <c r="C244" s="11" t="n"/>
      <c r="D244" s="11" t="n"/>
      <c r="E244" s="11" t="n"/>
      <c r="F244" s="11" t="n"/>
      <c r="G244" s="11" t="n"/>
      <c r="H244" s="11" t="n"/>
      <c r="I244" s="11" t="n"/>
      <c r="J244" s="13">
        <f>IF($A244="","",IF(COUNTIF($C244:$I244,"No")&gt;0,"⚠ Gaps",IF(COUNTBLANK($C244:$I244)&gt;0,"… In progress","✓ Audit-ready")))</f>
        <v/>
      </c>
      <c r="K244" s="11" t="n"/>
    </row>
    <row r="245">
      <c r="A245" s="7" t="n"/>
      <c r="B245" s="8" t="n"/>
      <c r="C245" s="7" t="n"/>
      <c r="D245" s="7" t="n"/>
      <c r="E245" s="7" t="n"/>
      <c r="F245" s="7" t="n"/>
      <c r="G245" s="7" t="n"/>
      <c r="H245" s="7" t="n"/>
      <c r="I245" s="7" t="n"/>
      <c r="J245" s="9">
        <f>IF($A245="","",IF(COUNTIF($C245:$I245,"No")&gt;0,"⚠ Gaps",IF(COUNTBLANK($C245:$I245)&gt;0,"… In progress","✓ Audit-ready")))</f>
        <v/>
      </c>
      <c r="K245" s="7" t="n"/>
    </row>
    <row r="246">
      <c r="A246" s="11" t="n"/>
      <c r="B246" s="12" t="n"/>
      <c r="C246" s="11" t="n"/>
      <c r="D246" s="11" t="n"/>
      <c r="E246" s="11" t="n"/>
      <c r="F246" s="11" t="n"/>
      <c r="G246" s="11" t="n"/>
      <c r="H246" s="11" t="n"/>
      <c r="I246" s="11" t="n"/>
      <c r="J246" s="13">
        <f>IF($A246="","",IF(COUNTIF($C246:$I246,"No")&gt;0,"⚠ Gaps",IF(COUNTBLANK($C246:$I246)&gt;0,"… In progress","✓ Audit-ready")))</f>
        <v/>
      </c>
      <c r="K246" s="11" t="n"/>
    </row>
    <row r="247">
      <c r="A247" s="7" t="n"/>
      <c r="B247" s="8" t="n"/>
      <c r="C247" s="7" t="n"/>
      <c r="D247" s="7" t="n"/>
      <c r="E247" s="7" t="n"/>
      <c r="F247" s="7" t="n"/>
      <c r="G247" s="7" t="n"/>
      <c r="H247" s="7" t="n"/>
      <c r="I247" s="7" t="n"/>
      <c r="J247" s="9">
        <f>IF($A247="","",IF(COUNTIF($C247:$I247,"No")&gt;0,"⚠ Gaps",IF(COUNTBLANK($C247:$I247)&gt;0,"… In progress","✓ Audit-ready")))</f>
        <v/>
      </c>
      <c r="K247" s="7" t="n"/>
    </row>
    <row r="248">
      <c r="A248" s="11" t="n"/>
      <c r="B248" s="12" t="n"/>
      <c r="C248" s="11" t="n"/>
      <c r="D248" s="11" t="n"/>
      <c r="E248" s="11" t="n"/>
      <c r="F248" s="11" t="n"/>
      <c r="G248" s="11" t="n"/>
      <c r="H248" s="11" t="n"/>
      <c r="I248" s="11" t="n"/>
      <c r="J248" s="13">
        <f>IF($A248="","",IF(COUNTIF($C248:$I248,"No")&gt;0,"⚠ Gaps",IF(COUNTBLANK($C248:$I248)&gt;0,"… In progress","✓ Audit-ready")))</f>
        <v/>
      </c>
      <c r="K248" s="11" t="n"/>
    </row>
    <row r="249">
      <c r="A249" s="7" t="n"/>
      <c r="B249" s="8" t="n"/>
      <c r="C249" s="7" t="n"/>
      <c r="D249" s="7" t="n"/>
      <c r="E249" s="7" t="n"/>
      <c r="F249" s="7" t="n"/>
      <c r="G249" s="7" t="n"/>
      <c r="H249" s="7" t="n"/>
      <c r="I249" s="7" t="n"/>
      <c r="J249" s="9">
        <f>IF($A249="","",IF(COUNTIF($C249:$I249,"No")&gt;0,"⚠ Gaps",IF(COUNTBLANK($C249:$I249)&gt;0,"… In progress","✓ Audit-ready")))</f>
        <v/>
      </c>
      <c r="K249" s="7" t="n"/>
    </row>
    <row r="250">
      <c r="A250" s="11" t="n"/>
      <c r="B250" s="12" t="n"/>
      <c r="C250" s="11" t="n"/>
      <c r="D250" s="11" t="n"/>
      <c r="E250" s="11" t="n"/>
      <c r="F250" s="11" t="n"/>
      <c r="G250" s="11" t="n"/>
      <c r="H250" s="11" t="n"/>
      <c r="I250" s="11" t="n"/>
      <c r="J250" s="13">
        <f>IF($A250="","",IF(COUNTIF($C250:$I250,"No")&gt;0,"⚠ Gaps",IF(COUNTBLANK($C250:$I250)&gt;0,"… In progress","✓ Audit-ready")))</f>
        <v/>
      </c>
      <c r="K250" s="11" t="n"/>
    </row>
    <row r="251">
      <c r="A251" s="7" t="n"/>
      <c r="B251" s="8" t="n"/>
      <c r="C251" s="7" t="n"/>
      <c r="D251" s="7" t="n"/>
      <c r="E251" s="7" t="n"/>
      <c r="F251" s="7" t="n"/>
      <c r="G251" s="7" t="n"/>
      <c r="H251" s="7" t="n"/>
      <c r="I251" s="7" t="n"/>
      <c r="J251" s="9">
        <f>IF($A251="","",IF(COUNTIF($C251:$I251,"No")&gt;0,"⚠ Gaps",IF(COUNTBLANK($C251:$I251)&gt;0,"… In progress","✓ Audit-ready")))</f>
        <v/>
      </c>
      <c r="K251" s="7" t="n"/>
    </row>
    <row r="252">
      <c r="A252" s="11" t="n"/>
      <c r="B252" s="12" t="n"/>
      <c r="C252" s="11" t="n"/>
      <c r="D252" s="11" t="n"/>
      <c r="E252" s="11" t="n"/>
      <c r="F252" s="11" t="n"/>
      <c r="G252" s="11" t="n"/>
      <c r="H252" s="11" t="n"/>
      <c r="I252" s="11" t="n"/>
      <c r="J252" s="13">
        <f>IF($A252="","",IF(COUNTIF($C252:$I252,"No")&gt;0,"⚠ Gaps",IF(COUNTBLANK($C252:$I252)&gt;0,"… In progress","✓ Audit-ready")))</f>
        <v/>
      </c>
      <c r="K252" s="11" t="n"/>
    </row>
    <row r="253">
      <c r="A253" s="7" t="n"/>
      <c r="B253" s="8" t="n"/>
      <c r="C253" s="7" t="n"/>
      <c r="D253" s="7" t="n"/>
      <c r="E253" s="7" t="n"/>
      <c r="F253" s="7" t="n"/>
      <c r="G253" s="7" t="n"/>
      <c r="H253" s="7" t="n"/>
      <c r="I253" s="7" t="n"/>
      <c r="J253" s="9">
        <f>IF($A253="","",IF(COUNTIF($C253:$I253,"No")&gt;0,"⚠ Gaps",IF(COUNTBLANK($C253:$I253)&gt;0,"… In progress","✓ Audit-ready")))</f>
        <v/>
      </c>
      <c r="K253" s="7" t="n"/>
    </row>
    <row r="254">
      <c r="A254" s="11" t="n"/>
      <c r="B254" s="12" t="n"/>
      <c r="C254" s="11" t="n"/>
      <c r="D254" s="11" t="n"/>
      <c r="E254" s="11" t="n"/>
      <c r="F254" s="11" t="n"/>
      <c r="G254" s="11" t="n"/>
      <c r="H254" s="11" t="n"/>
      <c r="I254" s="11" t="n"/>
      <c r="J254" s="13">
        <f>IF($A254="","",IF(COUNTIF($C254:$I254,"No")&gt;0,"⚠ Gaps",IF(COUNTBLANK($C254:$I254)&gt;0,"… In progress","✓ Audit-ready")))</f>
        <v/>
      </c>
      <c r="K254" s="11" t="n"/>
    </row>
    <row r="255">
      <c r="A255" s="7" t="n"/>
      <c r="B255" s="8" t="n"/>
      <c r="C255" s="7" t="n"/>
      <c r="D255" s="7" t="n"/>
      <c r="E255" s="7" t="n"/>
      <c r="F255" s="7" t="n"/>
      <c r="G255" s="7" t="n"/>
      <c r="H255" s="7" t="n"/>
      <c r="I255" s="7" t="n"/>
      <c r="J255" s="9">
        <f>IF($A255="","",IF(COUNTIF($C255:$I255,"No")&gt;0,"⚠ Gaps",IF(COUNTBLANK($C255:$I255)&gt;0,"… In progress","✓ Audit-ready")))</f>
        <v/>
      </c>
      <c r="K255" s="7" t="n"/>
    </row>
    <row r="256">
      <c r="A256" s="11" t="n"/>
      <c r="B256" s="12" t="n"/>
      <c r="C256" s="11" t="n"/>
      <c r="D256" s="11" t="n"/>
      <c r="E256" s="11" t="n"/>
      <c r="F256" s="11" t="n"/>
      <c r="G256" s="11" t="n"/>
      <c r="H256" s="11" t="n"/>
      <c r="I256" s="11" t="n"/>
      <c r="J256" s="13">
        <f>IF($A256="","",IF(COUNTIF($C256:$I256,"No")&gt;0,"⚠ Gaps",IF(COUNTBLANK($C256:$I256)&gt;0,"… In progress","✓ Audit-ready")))</f>
        <v/>
      </c>
      <c r="K256" s="11" t="n"/>
    </row>
    <row r="257">
      <c r="A257" s="7" t="n"/>
      <c r="B257" s="8" t="n"/>
      <c r="C257" s="7" t="n"/>
      <c r="D257" s="7" t="n"/>
      <c r="E257" s="7" t="n"/>
      <c r="F257" s="7" t="n"/>
      <c r="G257" s="7" t="n"/>
      <c r="H257" s="7" t="n"/>
      <c r="I257" s="7" t="n"/>
      <c r="J257" s="9">
        <f>IF($A257="","",IF(COUNTIF($C257:$I257,"No")&gt;0,"⚠ Gaps",IF(COUNTBLANK($C257:$I257)&gt;0,"… In progress","✓ Audit-ready")))</f>
        <v/>
      </c>
      <c r="K257" s="7" t="n"/>
    </row>
    <row r="258">
      <c r="A258" s="11" t="n"/>
      <c r="B258" s="12" t="n"/>
      <c r="C258" s="11" t="n"/>
      <c r="D258" s="11" t="n"/>
      <c r="E258" s="11" t="n"/>
      <c r="F258" s="11" t="n"/>
      <c r="G258" s="11" t="n"/>
      <c r="H258" s="11" t="n"/>
      <c r="I258" s="11" t="n"/>
      <c r="J258" s="13">
        <f>IF($A258="","",IF(COUNTIF($C258:$I258,"No")&gt;0,"⚠ Gaps",IF(COUNTBLANK($C258:$I258)&gt;0,"… In progress","✓ Audit-ready")))</f>
        <v/>
      </c>
      <c r="K258" s="11" t="n"/>
    </row>
  </sheetData>
  <mergeCells count="5">
    <mergeCell ref="A6:K6"/>
    <mergeCell ref="A4:K4"/>
    <mergeCell ref="A3:K3"/>
    <mergeCell ref="A2:K2"/>
    <mergeCell ref="A1:K1"/>
  </mergeCells>
  <conditionalFormatting sqref="J9:J258">
    <cfRule type="cellIs" priority="1" operator="equal" dxfId="2">
      <formula>"✓ Audit-ready"</formula>
    </cfRule>
    <cfRule type="cellIs" priority="2" operator="equal" dxfId="0">
      <formula>"⚠ Gaps"</formula>
    </cfRule>
    <cfRule type="cellIs" priority="3" operator="equal" dxfId="1">
      <formula>"… In progress"</formula>
    </cfRule>
  </conditionalFormatting>
  <dataValidations count="1">
    <dataValidation sqref="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I246 I247 I248 I249 I250 I251 I252 I253 I254 I255 I256 I257 I258" showDropDown="0" showInputMessage="0" showErrorMessage="0" allowBlank="1" type="list">
      <formula1>"Yes,No,N/A"</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
  <sheetViews>
    <sheetView showGridLines="0" workbookViewId="0">
      <selection activeCell="A1" sqref="A1"/>
    </sheetView>
  </sheetViews>
  <sheetFormatPr baseColWidth="8" defaultRowHeight="15"/>
  <cols>
    <col width="3" customWidth="1" min="1" max="1"/>
    <col width="26" customWidth="1" min="2" max="2"/>
    <col width="62" customWidth="1" min="3" max="3"/>
    <col width="40" customWidth="1" min="4" max="4"/>
  </cols>
  <sheetData>
    <row r="1" ht="8" customHeight="1">
      <c r="A1" s="1" t="n"/>
    </row>
    <row r="2" ht="40" customHeight="1">
      <c r="A2" s="2" t="inlineStr">
        <is>
          <t>2027 RULE QUICK REFERENCE</t>
        </is>
      </c>
    </row>
    <row r="3" ht="20" customHeight="1">
      <c r="A3" s="3" t="inlineStr">
        <is>
          <t>What the CY2027 rollbacks changed Oct 1, 2026 — and what to document · verify current rules · not legal advice</t>
        </is>
      </c>
    </row>
    <row r="4" ht="6" customHeight="1">
      <c r="A4" s="4" t="n"/>
    </row>
    <row r="6" ht="22" customHeight="1">
      <c r="B6" s="18" t="inlineStr">
        <is>
          <t>RULE / TOPIC</t>
        </is>
      </c>
      <c r="C6" s="18" t="inlineStr">
        <is>
          <t>WHAT CHANGES OCT 1, 2026 (AND WHAT DOESN'T)</t>
        </is>
      </c>
      <c r="D6" s="18" t="inlineStr">
        <is>
          <t>WHAT TO DOCUMENT</t>
        </is>
      </c>
    </row>
    <row r="7" ht="64" customHeight="1">
      <c r="A7" s="19" t="inlineStr">
        <is>
          <t>•</t>
        </is>
      </c>
      <c r="B7" s="20" t="inlineStr">
        <is>
          <t>48-hr SOA advance wait</t>
        </is>
      </c>
      <c r="C7" s="21" t="inlineStr">
        <is>
          <t>ELIMINATED effective Oct 1, 2026 (CY2027 final rule, 91 FR 17384, publ. Apr 6, 2026). Through Sep 30, 2026 it still applies (walk-in / inbound-call exceptions unchanged — pick the exception in SOA Method and the Timing Check shows ✓ EXEMPT). From Oct 1, same-day SOA-to-appointment becomes permitted.</t>
        </is>
      </c>
      <c r="D7" s="22" t="inlineStr">
        <is>
          <t>SOA date + time AND appointment date + time on every row — the sequence (or same-day gap) is your proof.</t>
        </is>
      </c>
    </row>
    <row r="8" ht="64" customHeight="1">
      <c r="A8" s="19" t="inlineStr">
        <is>
          <t>•</t>
        </is>
      </c>
      <c r="B8" s="20" t="inlineStr">
        <is>
          <t>The SOA itself</t>
        </is>
      </c>
      <c r="C8" s="21" t="inlineStr">
        <is>
          <t>NOT eliminated. Agree and record the SOA BEFORE plan-specific discussion begins — written or electronic for in-person appointments. New under CY2027: SOAs may also be collected at educational events.</t>
        </is>
      </c>
      <c r="D8" s="22" t="inlineStr">
        <is>
          <t>Method, date/time, and where the signed/e-signed form lives (SOA Form Ref column). Keep 10 years — sale or no sale.</t>
        </is>
      </c>
    </row>
    <row r="9" ht="64" customHeight="1">
      <c r="A9" s="19" t="inlineStr">
        <is>
          <t>•</t>
        </is>
      </c>
      <c r="B9" s="20" t="inlineStr">
        <is>
          <t>Call recordings</t>
        </is>
      </c>
      <c r="C9" s="21" t="inlineStr">
        <is>
          <t>The recording obligation for telephonic marketing/sales/enrollment stays. Marketing/sales recordings move to a 6-year split (full audio yrs 1-3; audio or complete transcript yrs 4-6). Enrollment portions: 10 years, unchanged. One call can contain BOTH record types.</t>
        </is>
      </c>
      <c r="D9" s="22" t="inlineStr">
        <is>
          <t>Call Type per call on the 📞 tab — the Retention Bucket and Keep Until columns fill themselves.</t>
        </is>
      </c>
    </row>
    <row r="10" ht="64" customHeight="1">
      <c r="A10" s="19" t="inlineStr">
        <is>
          <t>•</t>
        </is>
      </c>
      <c r="B10" s="20" t="inlineStr">
        <is>
          <t>TPMO disclaimer</t>
        </is>
      </c>
      <c r="C10" s="21" t="inlineStr">
        <is>
          <t>Still required. CY2027 timing: deliver it BEFORE any benefit discussion begins (replaces the old start-of-call timing standard). Industry sources report the SHIP reference is removed from the required wording effective Oct 1, 2026 (Medicare.gov / 1-800-MEDICARE references stay) — keep using the full current wording until then and confirm the revised text with your FMO.</t>
        </is>
      </c>
      <c r="D10" s="22" t="inlineStr">
        <is>
          <t>The 'TPMO Before Benefits?' column on the 📋 tab, per appointment.</t>
        </is>
      </c>
    </row>
    <row r="11" ht="64" customHeight="1">
      <c r="A11" s="19" t="inlineStr">
        <is>
          <t>•</t>
        </is>
      </c>
      <c r="B11" s="20" t="inlineStr">
        <is>
          <t>Educational → marketing events</t>
        </is>
      </c>
      <c r="C11" s="21" t="inlineStr">
        <is>
          <t>The 12-hour separation between educational and marketing events is ELIMINATED (eff Oct 1, 2026) — back-to-back at the same venue is allowed. Best practice: announce the transition and give attendees a genuine chance to leave before marketing begins — and note that you did.</t>
        </is>
      </c>
      <c r="D11" s="22" t="inlineStr">
        <is>
          <t>Event date + transition announcement time in Notes.</t>
        </is>
      </c>
    </row>
    <row r="12" ht="64" customHeight="1">
      <c r="A12" s="19" t="inlineStr">
        <is>
          <t>•</t>
        </is>
      </c>
      <c r="B12" s="20" t="inlineStr">
        <is>
          <t>Superlatives ('best', 'top')</t>
        </is>
      </c>
      <c r="C12" s="21" t="inlineStr">
        <is>
          <t>The CY2027 rule removed the mandate to keep supporting documentation on file for superlative marketing claims. The general prohibition on misleading or inaccurate statements still fully applies — accuracy is still on you.</t>
        </is>
      </c>
      <c r="D12" s="22" t="inlineStr">
        <is>
          <t>Keep dated copies of marketing pieces + carrier approvals anyway — cheap insurance.</t>
        </is>
      </c>
    </row>
    <row r="13" ht="64" customHeight="1">
      <c r="A13" s="19" t="inlineStr">
        <is>
          <t>•</t>
        </is>
      </c>
      <c r="B13" s="20" t="inlineStr">
        <is>
          <t>What did NOT change</t>
        </is>
      </c>
      <c r="C13" s="21" t="inlineStr">
        <is>
          <t>Misleading-claims prohibition · SOA-before-benefits-discussion · 10-year retention for SOA forms and enrollment records · enrollment-period rules · carrier and FMO oversight · your E&amp;O exposure. Faster sales cycles mean documentation matters MORE, not less.</t>
        </is>
      </c>
      <c r="D13" s="22" t="inlineStr">
        <is>
          <t>Everything in this workbook.</t>
        </is>
      </c>
    </row>
    <row r="14" ht="64" customHeight="1">
      <c r="A14" s="23" t="inlineStr">
        <is>
          <t>•</t>
        </is>
      </c>
      <c r="B14" s="24" t="inlineStr">
        <is>
          <t>This is not legal advice</t>
        </is>
      </c>
      <c r="C14" s="25" t="inlineStr">
        <is>
          <t>Built from publicly available regulatory and industry-compliance sources as of July 2026. Rules change, and carriers/FMOs layer their own requirements on top. Confirm current requirements with CMS guidance, your carrier, your FMO, or an attorney before relying on anything here.</t>
        </is>
      </c>
      <c r="D14" s="26" t="inlineStr">
        <is>
          <t>—</t>
        </is>
      </c>
    </row>
  </sheetData>
  <mergeCells count="4">
    <mergeCell ref="A1:D1"/>
    <mergeCell ref="A4:D4"/>
    <mergeCell ref="A3:D3"/>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2"/>
  <sheetViews>
    <sheetView showGridLines="0" workbookViewId="0">
      <selection activeCell="A1" sqref="A1"/>
    </sheetView>
  </sheetViews>
  <sheetFormatPr baseColWidth="8" defaultRowHeight="15"/>
  <cols>
    <col width="3" customWidth="1" min="1" max="1"/>
    <col width="92" customWidth="1" min="2" max="2"/>
  </cols>
  <sheetData>
    <row r="1" ht="8" customHeight="1">
      <c r="A1" s="1" t="n"/>
    </row>
    <row r="2" ht="40" customHeight="1">
      <c r="A2" s="2" t="inlineStr">
        <is>
          <t>START HERE</t>
        </is>
      </c>
    </row>
    <row r="3" ht="20" customHeight="1">
      <c r="A3" s="3" t="inlineStr">
        <is>
          <t>Your post-rollback paper trail in 4 habits</t>
        </is>
      </c>
    </row>
    <row r="4" ht="6" customHeight="1">
      <c r="A4" s="4" t="n"/>
    </row>
    <row r="6" ht="40" customHeight="1">
      <c r="A6" s="27" t="inlineStr">
        <is>
          <t>1. Every SOA: add a row on 📋 SOA &amp; Appt Log the moment it's signed. The Timing Check and Docs Complete columns grade the row automatically — and the timing logic self-flips on Oct 1, 2026, so the workbook is correct before AND after the rollback.</t>
        </is>
      </c>
    </row>
    <row r="7" ht="40" customHeight="1">
      <c r="A7" s="27" t="inlineStr">
        <is>
          <t>2. Every beneficiary call: one line on 📞 Call &amp; Contact Log. Pick the Call Type — the Retention Bucket and Keep Until date fill themselves (marketing/sales vs enrollment tracks never get mixed).</t>
        </is>
      </c>
    </row>
    <row r="8" ht="40" customHeight="1">
      <c r="A8" s="27" t="inlineStr">
        <is>
          <t>3. After every enrollment: work the client's row on 🗂 Client File Audit until it reads ✓ Audit-ready.</t>
        </is>
      </c>
    </row>
    <row r="9" ht="40" customHeight="1">
      <c r="A9" s="27" t="inlineStr">
        <is>
          <t>4. Skim 📖 2027 Quick Reference once — it's the why behind every column.</t>
        </is>
      </c>
    </row>
    <row r="10" ht="12" customHeight="1">
      <c r="A10" s="28" t="inlineStr"/>
    </row>
    <row r="11" ht="40" customHeight="1">
      <c r="A11" s="29" t="inlineStr">
        <is>
          <t>WHY THIS MATTERS: Oct 1, 2026 removes the 48-hour buffer — it does not remove the liability. Same-day marketing-to-enrollment means decisions happen faster, and when a complaint, carrier audit, or E&amp;O claim lands, the agent with a time-stamped record wins. This workbook IS that record. It organizes your documentation — it does not give legal advice. Verify current CMS/carrier/FMO rules.</t>
        </is>
      </c>
    </row>
    <row r="12" ht="40" customHeight="1">
      <c r="A12" s="27" t="inlineStr">
        <is>
          <t>Works in Excel and Google Sheets. No macros. One-time purchase.</t>
        </is>
      </c>
    </row>
  </sheetData>
  <mergeCells count="11">
    <mergeCell ref="A4:B4"/>
    <mergeCell ref="A2:B2"/>
    <mergeCell ref="A7:B7"/>
    <mergeCell ref="A11:B11"/>
    <mergeCell ref="A10:B10"/>
    <mergeCell ref="A1:B1"/>
    <mergeCell ref="A9:B9"/>
    <mergeCell ref="A8:B8"/>
    <mergeCell ref="A3:B3"/>
    <mergeCell ref="A6:B6"/>
    <mergeCell ref="A12:B1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30" t="inlineStr">
        <is>
          <t>Complete Your Agent Toolkit</t>
        </is>
      </c>
    </row>
    <row r="3" ht="20" customHeight="1">
      <c r="A3" s="31" t="inlineStr">
        <is>
          <t>You own one piece — here's the rest of the system. Bundles save 50%+ vs singles.</t>
        </is>
      </c>
    </row>
    <row r="4" ht="6" customHeight="1">
      <c r="A4" s="4" t="n"/>
    </row>
    <row r="6" ht="24" customHeight="1">
      <c r="B6" s="32" t="inlineStr">
        <is>
          <t>BUNDLE &amp; SAVE</t>
        </is>
      </c>
    </row>
    <row r="7" ht="40" customHeight="1">
      <c r="B7" s="33" t="inlineStr">
        <is>
          <t>Agency-in-a-Box  ·  the flagship</t>
        </is>
      </c>
      <c r="C7" s="34" t="inlineStr">
        <is>
          <t>Every tool in one download — CRM, compliance, retention &amp; income. Best value.</t>
        </is>
      </c>
    </row>
    <row r="8" ht="40" customHeight="1">
      <c r="B8" s="33" t="inlineStr">
        <is>
          <t>Compliance Suite</t>
        </is>
      </c>
      <c r="C8" s="34" t="inlineStr">
        <is>
          <t>SOA log, TCPA consent, CMS audit trail &amp; C-SNP/SSBCI eligibility — bundled.</t>
        </is>
      </c>
    </row>
    <row r="9" ht="40" customHeight="1">
      <c r="B9" s="33" t="inlineStr">
        <is>
          <t>Retention Suite</t>
        </is>
      </c>
      <c r="C9" s="34" t="inlineStr">
        <is>
          <t>Renewal radar, annual reviews, referral engine &amp; client onboarding.</t>
        </is>
      </c>
    </row>
    <row r="10" ht="40" customHeight="1">
      <c r="B10" s="33" t="inlineStr">
        <is>
          <t>Income &amp; Ops Suite</t>
        </is>
      </c>
      <c r="C10" s="34" t="inlineStr">
        <is>
          <t>Commission tracker, lead ROI, 1099 bookkeeping &amp; chargeback finder.</t>
        </is>
      </c>
    </row>
    <row r="12" ht="24" customHeight="1">
      <c r="B12" s="32" t="inlineStr">
        <is>
          <t>POPULAR SINGLES</t>
        </is>
      </c>
    </row>
    <row r="13" ht="44" customHeight="1">
      <c r="B13" s="35" t="inlineStr">
        <is>
          <t>Also in the shop</t>
        </is>
      </c>
      <c r="C13" s="34" t="inlineStr">
        <is>
          <t>IRMAA Calculator · Turning-65 Kit · AI Prompts for Agents · Commission Tracker · Cross-Sell Tracker · Appeals &amp; Prior-Auth Toolkit · OTC Cheat Sheet</t>
        </is>
      </c>
    </row>
    <row r="15" ht="26" customHeight="1">
      <c r="B15" s="36" t="inlineStr">
        <is>
          <t>🛍  Browse everything → https://templatetitanhq.etsy.com</t>
        </is>
      </c>
    </row>
    <row r="17" ht="46" customHeight="1">
      <c r="B17" s="5"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2026-07-22T20:42:54Z</dcterms:created>
  <dcterms:modified xmlns:dcterms="http://purl.org/dc/terms/" xmlns:xsi="http://www.w3.org/2001/XMLSchema-instance" xsi:type="dcterms:W3CDTF">2026-07-22T20:42:55Z</dcterms:modified>
</cp:coreProperties>
</file>