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IRMAA Calculator" sheetId="1" state="visible" r:id="rId1"/>
    <sheet name="📊 2026 Brackets" sheetId="2" state="visible" r:id="rId2"/>
    <sheet name="📝 Appeal &amp; Planning" sheetId="3" state="visible" r:id="rId3"/>
    <sheet name="ℹ️ Start Here" sheetId="4" state="visible" r:id="rId4"/>
    <sheet name="Data" sheetId="5" state="hidden" r:id="rId5"/>
  </sheets>
  <definedNames/>
  <calcPr calcId="124519" fullCalcOnLoad="1"/>
</workbook>
</file>

<file path=xl/styles.xml><?xml version="1.0" encoding="utf-8"?>
<styleSheet xmlns="http://schemas.openxmlformats.org/spreadsheetml/2006/main">
  <numFmts count="2">
    <numFmt numFmtId="164" formatCode="$#,##0"/>
    <numFmt numFmtId="165" formatCode="$#,##0.00"/>
  </numFmts>
  <fonts count="22">
    <font>
      <name val="Calibri"/>
      <family val="2"/>
      <color theme="1"/>
      <sz val="11"/>
      <scheme val="minor"/>
    </font>
    <font>
      <name val="Calibri"/>
      <b val="1"/>
      <color rgb="00C9A227"/>
      <sz val="20"/>
    </font>
    <font>
      <name val="Calibri"/>
      <i val="1"/>
      <color rgb="00E8D98A"/>
      <sz val="10"/>
    </font>
    <font>
      <name val="Calibri"/>
      <b val="1"/>
      <color rgb="00FFFFFF"/>
      <sz val="11"/>
    </font>
    <font>
      <name val="Calibri"/>
      <b val="1"/>
      <color rgb="003A3A3A"/>
      <sz val="10"/>
    </font>
    <font>
      <name val="Calibri"/>
      <b val="1"/>
      <color rgb="003A3A3A"/>
      <sz val="12"/>
    </font>
    <font>
      <name val="Calibri"/>
      <i val="1"/>
      <color rgb="00B8860B"/>
      <sz val="9"/>
    </font>
    <font>
      <name val="Calibri"/>
      <i val="1"/>
      <color rgb="000E7C86"/>
      <sz val="9"/>
    </font>
    <font>
      <name val="Calibri"/>
      <b val="1"/>
      <color rgb="00FFFFFF"/>
      <sz val="10"/>
    </font>
    <font>
      <name val="Calibri"/>
      <b val="1"/>
      <color rgb="000F1F3D"/>
      <sz val="12"/>
    </font>
    <font>
      <name val="Calibri"/>
      <i val="1"/>
      <color rgb="003A3A3A"/>
      <sz val="9"/>
    </font>
    <font>
      <name val="Calibri"/>
      <b val="1"/>
      <color rgb="00B33A3A"/>
      <sz val="10"/>
    </font>
    <font>
      <name val="Calibri"/>
      <b val="1"/>
      <color rgb="00B33A3A"/>
      <sz val="11"/>
    </font>
    <font>
      <name val="Calibri"/>
      <i val="1"/>
      <color rgb="00B33A3A"/>
      <sz val="9"/>
    </font>
    <font>
      <name val="Calibri"/>
      <b val="1"/>
      <color rgb="000F1F3D"/>
      <sz val="13"/>
    </font>
    <font>
      <name val="Calibri"/>
      <i val="1"/>
      <color rgb="00E8D98A"/>
      <sz val="9"/>
    </font>
    <font>
      <name val="Calibri"/>
      <b val="1"/>
      <color rgb="000E7C86"/>
      <sz val="10"/>
    </font>
    <font>
      <name val="Calibri"/>
      <i val="1"/>
      <color rgb="000F1F3D"/>
      <sz val="9"/>
    </font>
    <font>
      <name val="Calibri"/>
      <b val="1"/>
      <color rgb="00FFFFFF"/>
      <sz val="9"/>
    </font>
    <font>
      <name val="Calibri"/>
      <color rgb="003A3A3A"/>
      <sz val="9"/>
    </font>
    <font>
      <name val="Calibri"/>
      <b val="1"/>
      <color rgb="000F1F3D"/>
      <sz val="10"/>
    </font>
    <font>
      <name val="Calibri"/>
      <color rgb="003A3A3A"/>
      <sz val="10"/>
    </font>
  </fonts>
  <fills count="11">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8D98A"/>
      </patternFill>
    </fill>
    <fill>
      <patternFill patternType="solid">
        <fgColor rgb="002A2A2A"/>
      </patternFill>
    </fill>
    <fill>
      <patternFill patternType="solid">
        <fgColor rgb="00F6F8FB"/>
      </patternFill>
    </fill>
    <fill>
      <patternFill patternType="solid">
        <fgColor rgb="00C9A227"/>
      </patternFill>
    </fill>
    <fill>
      <patternFill patternType="solid">
        <fgColor rgb="00EEF2F8"/>
      </patternFill>
    </fill>
    <fill>
      <patternFill patternType="solid">
        <fgColor rgb="00FFFFFF"/>
      </patternFill>
    </fill>
  </fills>
  <borders count="3">
    <border>
      <left/>
      <right/>
      <top/>
      <bottom/>
      <diagonal/>
    </border>
    <border>
      <left style="thin">
        <color rgb="00C9A227"/>
      </left>
      <right style="thin">
        <color rgb="00C9A227"/>
      </right>
      <top style="thin">
        <color rgb="00C9A227"/>
      </top>
      <bottom style="thin">
        <color rgb="00C9A227"/>
      </bottom>
    </border>
    <border>
      <left style="thin">
        <color rgb="00D9DEE7"/>
      </left>
      <right style="thin">
        <color rgb="00D9DEE7"/>
      </right>
      <top style="thin">
        <color rgb="00D9DEE7"/>
      </top>
      <bottom style="thin">
        <color rgb="00D9DEE7"/>
      </bottom>
    </border>
  </borders>
  <cellStyleXfs count="1">
    <xf numFmtId="0" fontId="0" fillId="0" borderId="0"/>
  </cellStyleXfs>
  <cellXfs count="41">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2" borderId="0" applyAlignment="1" pivotButton="0" quotePrefix="0" xfId="0">
      <alignment horizontal="left" vertical="center"/>
    </xf>
    <xf numFmtId="0" fontId="4" fillId="0" borderId="0" applyAlignment="1" pivotButton="0" quotePrefix="0" xfId="0">
      <alignment horizontal="left" vertical="center"/>
    </xf>
    <xf numFmtId="164" fontId="5" fillId="5" borderId="1" applyAlignment="1" pivotButton="0" quotePrefix="0" xfId="0">
      <alignment horizontal="center" vertical="center"/>
    </xf>
    <xf numFmtId="0" fontId="6" fillId="0" borderId="0" applyAlignment="1" pivotButton="0" quotePrefix="0" xfId="0">
      <alignment horizontal="left" vertical="center"/>
    </xf>
    <xf numFmtId="0" fontId="5" fillId="5" borderId="1" applyAlignment="1" pivotButton="0" quotePrefix="0" xfId="0">
      <alignment horizontal="center" vertical="center"/>
    </xf>
    <xf numFmtId="0" fontId="7" fillId="0" borderId="0" applyAlignment="1" pivotButton="0" quotePrefix="0" xfId="0">
      <alignment horizontal="left" vertical="center"/>
    </xf>
    <xf numFmtId="0" fontId="8" fillId="6" borderId="2" applyAlignment="1" pivotButton="0" quotePrefix="0" xfId="0">
      <alignment horizontal="left" vertical="center"/>
    </xf>
    <xf numFmtId="0" fontId="8" fillId="6" borderId="2" applyAlignment="1" pivotButton="0" quotePrefix="0" xfId="0">
      <alignment horizontal="center" vertical="center"/>
    </xf>
    <xf numFmtId="0" fontId="4" fillId="0" borderId="2" applyAlignment="1" pivotButton="0" quotePrefix="0" xfId="0">
      <alignment horizontal="left" vertical="center"/>
    </xf>
    <xf numFmtId="165" fontId="9" fillId="7" borderId="2" applyAlignment="1" pivotButton="0" quotePrefix="0" xfId="0">
      <alignment horizontal="center" vertical="center"/>
    </xf>
    <xf numFmtId="0" fontId="10" fillId="0" borderId="2" applyAlignment="1" pivotButton="0" quotePrefix="0" xfId="0">
      <alignment horizontal="left" vertical="center"/>
    </xf>
    <xf numFmtId="0" fontId="11" fillId="0" borderId="2" applyAlignment="1" pivotButton="0" quotePrefix="0" xfId="0">
      <alignment horizontal="left" vertical="center"/>
    </xf>
    <xf numFmtId="165" fontId="12" fillId="0" borderId="2" applyAlignment="1" pivotButton="0" quotePrefix="0" xfId="0">
      <alignment horizontal="center" vertical="center"/>
    </xf>
    <xf numFmtId="0" fontId="13" fillId="0" borderId="2" applyAlignment="1" pivotButton="0" quotePrefix="0" xfId="0">
      <alignment horizontal="left" vertical="center"/>
    </xf>
    <xf numFmtId="0" fontId="8" fillId="2" borderId="2" applyAlignment="1" pivotButton="0" quotePrefix="0" xfId="0">
      <alignment horizontal="left" vertical="center"/>
    </xf>
    <xf numFmtId="164" fontId="14" fillId="8" borderId="2" applyAlignment="1" pivotButton="0" quotePrefix="0" xfId="0">
      <alignment horizontal="center" vertical="center"/>
    </xf>
    <xf numFmtId="0" fontId="15" fillId="2" borderId="2" applyAlignment="1" pivotButton="0" quotePrefix="0" xfId="0">
      <alignment horizontal="left" vertical="center"/>
    </xf>
    <xf numFmtId="0" fontId="16" fillId="0" borderId="0" applyAlignment="1" pivotButton="0" quotePrefix="0" xfId="0">
      <alignment horizontal="center" vertical="center"/>
    </xf>
    <xf numFmtId="0" fontId="10" fillId="0" borderId="0" applyAlignment="1" pivotButton="0" quotePrefix="0" xfId="0">
      <alignment horizontal="left" vertical="center"/>
    </xf>
    <xf numFmtId="0" fontId="17" fillId="9" borderId="0" applyAlignment="1" pivotButton="0" quotePrefix="0" xfId="0">
      <alignment horizontal="left" vertical="center" wrapText="1"/>
    </xf>
    <xf numFmtId="0" fontId="18" fillId="6" borderId="2" applyAlignment="1" pivotButton="0" quotePrefix="0" xfId="0">
      <alignment horizontal="center" vertical="center"/>
    </xf>
    <xf numFmtId="0" fontId="19" fillId="10" borderId="2" applyAlignment="1" pivotButton="0" quotePrefix="0" xfId="0">
      <alignment horizontal="left" vertical="center"/>
    </xf>
    <xf numFmtId="0" fontId="20" fillId="10" borderId="2" applyAlignment="1" pivotButton="0" quotePrefix="0" xfId="0">
      <alignment horizontal="center" vertical="center"/>
    </xf>
    <xf numFmtId="0" fontId="21" fillId="10" borderId="2" applyAlignment="1" pivotButton="0" quotePrefix="0" xfId="0">
      <alignment horizontal="center" vertical="center"/>
    </xf>
    <xf numFmtId="0" fontId="19" fillId="9" borderId="2" applyAlignment="1" pivotButton="0" quotePrefix="0" xfId="0">
      <alignment horizontal="left" vertical="center"/>
    </xf>
    <xf numFmtId="0" fontId="20" fillId="9" borderId="2" applyAlignment="1" pivotButton="0" quotePrefix="0" xfId="0">
      <alignment horizontal="center" vertical="center"/>
    </xf>
    <xf numFmtId="0" fontId="21" fillId="9" borderId="2" applyAlignment="1" pivotButton="0" quotePrefix="0" xfId="0">
      <alignment horizontal="center" vertical="center"/>
    </xf>
    <xf numFmtId="0" fontId="10" fillId="9" borderId="0" applyAlignment="1" pivotButton="0" quotePrefix="0" xfId="0">
      <alignment horizontal="left" vertical="center" wrapText="1"/>
    </xf>
    <xf numFmtId="0" fontId="4" fillId="10" borderId="2" applyAlignment="1" pivotButton="0" quotePrefix="0" xfId="0">
      <alignment horizontal="left" vertical="center"/>
    </xf>
    <xf numFmtId="0" fontId="21" fillId="10" borderId="2" applyAlignment="1" pivotButton="0" quotePrefix="0" xfId="0">
      <alignment horizontal="left" vertical="center" wrapText="1"/>
    </xf>
    <xf numFmtId="0" fontId="4" fillId="9" borderId="2" applyAlignment="1" pivotButton="0" quotePrefix="0" xfId="0">
      <alignment horizontal="left" vertical="center"/>
    </xf>
    <xf numFmtId="0" fontId="21" fillId="9" borderId="2" applyAlignment="1" pivotButton="0" quotePrefix="0" xfId="0">
      <alignment horizontal="left" vertical="center" wrapText="1"/>
    </xf>
    <xf numFmtId="0" fontId="20" fillId="10" borderId="2" applyAlignment="1" pivotButton="0" quotePrefix="0" xfId="0">
      <alignment horizontal="left" vertical="center" wrapText="1"/>
    </xf>
    <xf numFmtId="0" fontId="20" fillId="9" borderId="2" applyAlignment="1" pivotButton="0" quotePrefix="0" xfId="0">
      <alignment horizontal="left" vertical="center" wrapText="1"/>
    </xf>
    <xf numFmtId="0" fontId="21" fillId="7" borderId="2" applyAlignment="1" pivotButton="0" quotePrefix="0" xfId="0">
      <alignment horizontal="left" vertical="center" wrapText="1"/>
    </xf>
    <xf numFmtId="0" fontId="7"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2"/>
  <sheetViews>
    <sheetView showGridLines="0" workbookViewId="0">
      <pane ySplit="5" topLeftCell="A6" activePane="bottomLeft" state="frozen"/>
      <selection pane="bottomLeft" activeCell="A1" sqref="A1"/>
    </sheetView>
  </sheetViews>
  <sheetFormatPr baseColWidth="8" defaultRowHeight="15"/>
  <cols>
    <col width="3" customWidth="1" min="1" max="1"/>
    <col width="34" customWidth="1" min="2" max="2"/>
    <col width="22" customWidth="1" min="3" max="3"/>
    <col width="22" customWidth="1" min="4" max="4"/>
    <col width="22" customWidth="1" min="5" max="5"/>
    <col width="3" customWidth="1" min="6" max="6"/>
  </cols>
  <sheetData>
    <row r="1" ht="8" customHeight="1">
      <c r="A1" s="1" t="n"/>
    </row>
    <row r="2" ht="40" customHeight="1">
      <c r="A2" s="2" t="inlineStr">
        <is>
          <t>IRMAA PREMIUM CALCULATOR — 2026</t>
        </is>
      </c>
    </row>
    <row r="3" ht="20" customHeight="1">
      <c r="A3" s="3" t="inlineStr">
        <is>
          <t>What your client will actually pay for Medicare Part B &amp; D</t>
        </is>
      </c>
    </row>
    <row r="4" ht="6" customHeight="1">
      <c r="A4" s="4" t="n"/>
    </row>
    <row r="6" ht="24" customHeight="1">
      <c r="B6" s="5" t="inlineStr">
        <is>
          <t>STEP 1  ·  ENTER CLIENT INFO</t>
        </is>
      </c>
    </row>
    <row r="7">
      <c r="B7" s="6" t="inlineStr">
        <is>
          <t>Modified Adjusted Gross Income (MAGI)</t>
        </is>
      </c>
      <c r="C7" s="7" t="n">
        <v>120000</v>
      </c>
      <c r="D7" s="8" t="inlineStr">
        <is>
          <t>◄ type MAGI here</t>
        </is>
      </c>
    </row>
    <row r="8">
      <c r="B8" s="6" t="inlineStr">
        <is>
          <t>Filing Status</t>
        </is>
      </c>
      <c r="C8" s="9" t="inlineStr">
        <is>
          <t>Single</t>
        </is>
      </c>
      <c r="D8" s="8" t="inlineStr">
        <is>
          <t>◄ pick from list</t>
        </is>
      </c>
    </row>
    <row r="9">
      <c r="B9" s="6" t="inlineStr">
        <is>
          <t>Tax year SSA uses (MAGI lookback)</t>
        </is>
      </c>
      <c r="C9" s="10" t="inlineStr">
        <is>
          <t>2026 IRMAA is based on your 2024 tax return (2-year lookback)</t>
        </is>
      </c>
    </row>
    <row r="11" ht="24" customHeight="1">
      <c r="B11" s="5" t="inlineStr">
        <is>
          <t>STEP 2  ·  RESULTS  (auto-calculated)</t>
        </is>
      </c>
    </row>
    <row r="12">
      <c r="B12" s="11" t="inlineStr">
        <is>
          <t>What they pay</t>
        </is>
      </c>
      <c r="C12" s="12" t="inlineStr">
        <is>
          <t>Part B / mo</t>
        </is>
      </c>
      <c r="D12" s="12" t="inlineStr">
        <is>
          <t>Part D IRMAA / mo</t>
        </is>
      </c>
      <c r="E12" s="12" t="inlineStr">
        <is>
          <t>Notes</t>
        </is>
      </c>
    </row>
    <row r="13">
      <c r="B13" s="13" t="inlineStr">
        <is>
          <t>Total Part B premium</t>
        </is>
      </c>
      <c r="C13" s="14">
        <f>IF(IF(C8="Single",1,IF(C8="Married Filing Jointly",2,3))=1,INDEX(Data!$B$2:$B$7,MATCH(C7,Data!$A$2:$A$7,1)),IF(IF(C8="Single",1,IF(C8="Married Filing Jointly",2,3))=2,INDEX(Data!$F$2:$F$7,MATCH(C7,Data!$E$2:$E$7,1)),INDEX(Data!$J$2:$J$4,MATCH(C7,Data!$I$2:$I$4,1))))</f>
        <v/>
      </c>
      <c r="D13" s="14">
        <f>IF(IF(C8="Single",1,IF(C8="Married Filing Jointly",2,3))=1,INDEX(Data!$C$2:$C$7,MATCH(C7,Data!$A$2:$A$7,1)),IF(IF(C8="Single",1,IF(C8="Married Filing Jointly",2,3))=2,INDEX(Data!$G$2:$G$7,MATCH(C7,Data!$E$2:$E$7,1)),INDEX(Data!$K$2:$K$4,MATCH(C7,Data!$I$2:$I$4,1))))</f>
        <v/>
      </c>
      <c r="E13" s="15" t="inlineStr">
        <is>
          <t>+ their Part D plan premium</t>
        </is>
      </c>
    </row>
    <row r="14">
      <c r="B14" s="16" t="inlineStr">
        <is>
          <t>IRMAA surcharge (extra vs standard)</t>
        </is>
      </c>
      <c r="C14" s="17">
        <f>C13-202.9</f>
        <v/>
      </c>
      <c r="D14" s="17">
        <f>D13</f>
        <v/>
      </c>
      <c r="E14" s="18" t="inlineStr">
        <is>
          <t>the penalty for higher income</t>
        </is>
      </c>
    </row>
    <row r="15">
      <c r="B15" s="19" t="inlineStr">
        <is>
          <t>TOTAL annual IRMAA surcharge</t>
        </is>
      </c>
      <c r="C15" s="20">
        <f>((C13-202.9)+D13)*12</f>
        <v/>
      </c>
      <c r="D15" s="21" t="inlineStr">
        <is>
          <t>per person, per year — for a couple, multiply applicable amounts</t>
        </is>
      </c>
    </row>
    <row r="17" ht="24" customHeight="1">
      <c r="B17" s="5" t="inlineStr">
        <is>
          <t>STEP 3  ·  STANDARD-PREMIUM REFERENCE</t>
        </is>
      </c>
    </row>
    <row r="18">
      <c r="B18" s="6" t="inlineStr">
        <is>
          <t>2026 standard Part B premium</t>
        </is>
      </c>
      <c r="C18" s="22" t="inlineStr">
        <is>
          <t>$202.90 / mo</t>
        </is>
      </c>
      <c r="D18" s="23" t="inlineStr">
        <is>
          <t>paid by everyone under the first IRMAA threshold</t>
        </is>
      </c>
    </row>
    <row r="19">
      <c r="B19" s="6" t="inlineStr">
        <is>
          <t>2026 Part B annual deductible</t>
        </is>
      </c>
      <c r="C19" s="22" t="inlineStr">
        <is>
          <t>$283</t>
        </is>
      </c>
      <c r="D19" s="23" t="inlineStr">
        <is>
          <t>before Medicare pays its share</t>
        </is>
      </c>
    </row>
    <row r="20">
      <c r="B20" s="6" t="inlineStr">
        <is>
          <t>First IRMAA threshold (Single)</t>
        </is>
      </c>
      <c r="C20" s="22" t="inlineStr">
        <is>
          <t>$109,000 MAGI</t>
        </is>
      </c>
      <c r="D20" s="23" t="inlineStr">
        <is>
          <t>Married Filing Jointly: $218,000</t>
        </is>
      </c>
    </row>
    <row r="22" ht="42" customHeight="1">
      <c r="B22" s="24" t="inlineStr">
        <is>
          <t>ⓘ  IRMAA is a per-bracket cliff, not a gradual phase-in. $1 over a threshold = the full higher premium. Managing MAGI (Roth conversions timing, capital gains, IRA withdrawals) can save thousands — see the Appeal &amp; Planning tab.</t>
        </is>
      </c>
    </row>
  </sheetData>
  <mergeCells count="13">
    <mergeCell ref="A2:F2"/>
    <mergeCell ref="B17:E17"/>
    <mergeCell ref="D20:E20"/>
    <mergeCell ref="D15:E15"/>
    <mergeCell ref="D19:E19"/>
    <mergeCell ref="A1:F1"/>
    <mergeCell ref="B6:E6"/>
    <mergeCell ref="C9:E9"/>
    <mergeCell ref="B11:E11"/>
    <mergeCell ref="A4:F4"/>
    <mergeCell ref="D18:E18"/>
    <mergeCell ref="A3:F3"/>
    <mergeCell ref="B22:E22"/>
  </mergeCells>
  <dataValidations count="1">
    <dataValidation sqref="C8" showDropDown="0" showInputMessage="0" showErrorMessage="0" allowBlank="0" type="list">
      <formula1>"Single,Married Filing Jointly,Married Filing Separately"</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showGridLines="0" workbookViewId="0">
      <pane ySplit="5" topLeftCell="A6" activePane="bottomLeft" state="frozen"/>
      <selection pane="bottomLeft" activeCell="A1" sqref="A1"/>
    </sheetView>
  </sheetViews>
  <sheetFormatPr baseColWidth="8" defaultRowHeight="15"/>
  <cols>
    <col width="3" customWidth="1" min="1" max="1"/>
    <col width="30" customWidth="1" min="2" max="2"/>
    <col width="30" customWidth="1" min="3" max="3"/>
    <col width="30" customWidth="1" min="4" max="4"/>
    <col width="18" customWidth="1" min="5" max="5"/>
    <col width="18" customWidth="1" min="6" max="6"/>
    <col width="3" customWidth="1" min="7" max="7"/>
  </cols>
  <sheetData>
    <row r="1" ht="8" customHeight="1">
      <c r="A1" s="1" t="n"/>
    </row>
    <row r="2" ht="40" customHeight="1">
      <c r="A2" s="2" t="inlineStr">
        <is>
          <t>2026 IRMAA BRACKETS</t>
        </is>
      </c>
    </row>
    <row r="3" ht="20" customHeight="1">
      <c r="A3" s="3" t="inlineStr">
        <is>
          <t>Official SSA sliding scale · based on 2024 MAGI</t>
        </is>
      </c>
    </row>
    <row r="4" ht="6" customHeight="1">
      <c r="A4" s="4" t="n"/>
    </row>
    <row r="6" ht="24" customHeight="1">
      <c r="B6" s="5" t="inlineStr">
        <is>
          <t>PART B &amp; PART D PREMIUMS BY INCOME (2026)</t>
        </is>
      </c>
    </row>
    <row r="7">
      <c r="B7" s="25" t="inlineStr">
        <is>
          <t>Single MAGI</t>
        </is>
      </c>
      <c r="C7" s="25" t="inlineStr">
        <is>
          <t>Married Filing Jointly</t>
        </is>
      </c>
      <c r="D7" s="25" t="inlineStr">
        <is>
          <t>Married Filing Separately</t>
        </is>
      </c>
      <c r="E7" s="25" t="inlineStr">
        <is>
          <t>Part B / mo</t>
        </is>
      </c>
      <c r="F7" s="25" t="inlineStr">
        <is>
          <t>Part D IRMAA</t>
        </is>
      </c>
    </row>
    <row r="8" ht="16" customHeight="1">
      <c r="B8" s="26" t="inlineStr">
        <is>
          <t>≤ $109,000</t>
        </is>
      </c>
      <c r="C8" s="26" t="inlineStr">
        <is>
          <t>≤ $218,000</t>
        </is>
      </c>
      <c r="D8" s="26" t="inlineStr">
        <is>
          <t>≤ $109,000</t>
        </is>
      </c>
      <c r="E8" s="27" t="inlineStr">
        <is>
          <t>$202.90</t>
        </is>
      </c>
      <c r="F8" s="28" t="inlineStr">
        <is>
          <t>$0 + plan</t>
        </is>
      </c>
    </row>
    <row r="9" ht="16" customHeight="1">
      <c r="B9" s="29" t="inlineStr">
        <is>
          <t>$109,001–$137,000</t>
        </is>
      </c>
      <c r="C9" s="29" t="inlineStr">
        <is>
          <t>$218,001–$274,000</t>
        </is>
      </c>
      <c r="D9" s="29" t="inlineStr">
        <is>
          <t>—</t>
        </is>
      </c>
      <c r="E9" s="30" t="inlineStr">
        <is>
          <t>$284.10</t>
        </is>
      </c>
      <c r="F9" s="31" t="inlineStr">
        <is>
          <t>$14.50 + plan</t>
        </is>
      </c>
    </row>
    <row r="10" ht="16" customHeight="1">
      <c r="B10" s="26" t="inlineStr">
        <is>
          <t>$137,001–$171,000</t>
        </is>
      </c>
      <c r="C10" s="26" t="inlineStr">
        <is>
          <t>$274,001–$342,000</t>
        </is>
      </c>
      <c r="D10" s="26" t="inlineStr">
        <is>
          <t>—</t>
        </is>
      </c>
      <c r="E10" s="27" t="inlineStr">
        <is>
          <t>$405.80</t>
        </is>
      </c>
      <c r="F10" s="28" t="inlineStr">
        <is>
          <t>$37.50 + plan</t>
        </is>
      </c>
    </row>
    <row r="11" ht="16" customHeight="1">
      <c r="B11" s="29" t="inlineStr">
        <is>
          <t>$171,001–$205,000</t>
        </is>
      </c>
      <c r="C11" s="29" t="inlineStr">
        <is>
          <t>$342,001–$410,000</t>
        </is>
      </c>
      <c r="D11" s="29" t="inlineStr">
        <is>
          <t>—</t>
        </is>
      </c>
      <c r="E11" s="30" t="inlineStr">
        <is>
          <t>$527.50</t>
        </is>
      </c>
      <c r="F11" s="31" t="inlineStr">
        <is>
          <t>$60.40 + plan</t>
        </is>
      </c>
    </row>
    <row r="12" ht="16" customHeight="1">
      <c r="B12" s="26" t="inlineStr">
        <is>
          <t>$205,001–$499,999</t>
        </is>
      </c>
      <c r="C12" s="26" t="inlineStr">
        <is>
          <t>$410,001–$749,999</t>
        </is>
      </c>
      <c r="D12" s="26" t="inlineStr">
        <is>
          <t>$109,001–$390,999</t>
        </is>
      </c>
      <c r="E12" s="27" t="inlineStr">
        <is>
          <t>$649.20</t>
        </is>
      </c>
      <c r="F12" s="28" t="inlineStr">
        <is>
          <t>$83.30 + plan</t>
        </is>
      </c>
    </row>
    <row r="13" ht="16" customHeight="1">
      <c r="B13" s="29" t="inlineStr">
        <is>
          <t>≥ $500,000</t>
        </is>
      </c>
      <c r="C13" s="29" t="inlineStr">
        <is>
          <t>≥ $750,000</t>
        </is>
      </c>
      <c r="D13" s="29" t="inlineStr">
        <is>
          <t>≥ $391,000</t>
        </is>
      </c>
      <c r="E13" s="30" t="inlineStr">
        <is>
          <t>$689.90</t>
        </is>
      </c>
      <c r="F13" s="31" t="inlineStr">
        <is>
          <t>$91.00 + plan</t>
        </is>
      </c>
    </row>
    <row r="15" ht="46" customHeight="1">
      <c r="B15" s="32" t="inlineStr">
        <is>
          <t>Source: SSA POMS HI 01101.020 (2026 tables) + CMS 2026 Part B fact sheet. “+ plan” = client’s chosen Part D plan premium on top of the IRMAA surcharge. Standard 2026 Part B premium = $202.90; annual deductible = $283.</t>
        </is>
      </c>
    </row>
  </sheetData>
  <mergeCells count="6">
    <mergeCell ref="A1:G1"/>
    <mergeCell ref="B6:F6"/>
    <mergeCell ref="A3:G3"/>
    <mergeCell ref="B15:F15"/>
    <mergeCell ref="A4:G4"/>
    <mergeCell ref="A2:G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showGridLines="0" workbookViewId="0">
      <pane ySplit="5" topLeftCell="A6" activePane="bottomLeft" state="frozen"/>
      <selection pane="bottomLeft" activeCell="A1" sqref="A1"/>
    </sheetView>
  </sheetViews>
  <sheetFormatPr baseColWidth="8" defaultRowHeight="15"/>
  <cols>
    <col width="3" customWidth="1" min="1" max="1"/>
    <col width="42" customWidth="1" min="2" max="2"/>
    <col width="54" customWidth="1" min="3" max="3"/>
    <col width="3" customWidth="1" min="4" max="4"/>
  </cols>
  <sheetData>
    <row r="1" ht="8" customHeight="1">
      <c r="A1" s="1" t="n"/>
    </row>
    <row r="2" ht="40" customHeight="1">
      <c r="A2" s="2" t="inlineStr">
        <is>
          <t>IRMAA APPEAL &amp; PLANNING TOOLKIT</t>
        </is>
      </c>
    </row>
    <row r="3" ht="20" customHeight="1">
      <c r="A3" s="3" t="inlineStr">
        <is>
          <t>Lower a client's IRMAA the legitimate way — Form SSA-44</t>
        </is>
      </c>
    </row>
    <row r="4" ht="6" customHeight="1">
      <c r="A4" s="4" t="n"/>
    </row>
    <row r="6" ht="24" customHeight="1">
      <c r="B6" s="5" t="inlineStr">
        <is>
          <t>WHEN A CLIENT CAN APPEAL — LIFE-CHANGING EVENTS (SSA-44)</t>
        </is>
      </c>
    </row>
    <row r="7">
      <c r="B7" s="11" t="inlineStr">
        <is>
          <t>Qualifying event</t>
        </is>
      </c>
      <c r="C7" s="11" t="inlineStr">
        <is>
          <t>Why it lowers IRMAA</t>
        </is>
      </c>
    </row>
    <row r="8" ht="18" customHeight="1">
      <c r="B8" s="33" t="inlineStr">
        <is>
          <t>• Marriage</t>
        </is>
      </c>
      <c r="C8" s="34" t="inlineStr">
        <is>
          <t>Newly married — household MAGI changed</t>
        </is>
      </c>
    </row>
    <row r="9" ht="18" customHeight="1">
      <c r="B9" s="35" t="inlineStr">
        <is>
          <t>• Divorce / annulment</t>
        </is>
      </c>
      <c r="C9" s="36" t="inlineStr">
        <is>
          <t>Filing status &amp; income changed</t>
        </is>
      </c>
    </row>
    <row r="10" ht="18" customHeight="1">
      <c r="B10" s="33" t="inlineStr">
        <is>
          <t>• Death of spouse</t>
        </is>
      </c>
      <c r="C10" s="34" t="inlineStr">
        <is>
          <t>Surviving spouse — income dropped</t>
        </is>
      </c>
    </row>
    <row r="11" ht="18" customHeight="1">
      <c r="B11" s="35" t="inlineStr">
        <is>
          <t>• Work stoppage / retirement</t>
        </is>
      </c>
      <c r="C11" s="36" t="inlineStr">
        <is>
          <t>Stopped working or reduced hours — THE most common winning appeal</t>
        </is>
      </c>
    </row>
    <row r="12" ht="18" customHeight="1">
      <c r="B12" s="33" t="inlineStr">
        <is>
          <t>• Work reduction</t>
        </is>
      </c>
      <c r="C12" s="34" t="inlineStr">
        <is>
          <t>Cut to part-time / fewer hours</t>
        </is>
      </c>
    </row>
    <row r="13" ht="18" customHeight="1">
      <c r="B13" s="35" t="inlineStr">
        <is>
          <t>• Loss of income-producing property</t>
        </is>
      </c>
      <c r="C13" s="36" t="inlineStr">
        <is>
          <t>Property lost to disaster/theft, not by sale</t>
        </is>
      </c>
    </row>
    <row r="14" ht="18" customHeight="1">
      <c r="B14" s="33" t="inlineStr">
        <is>
          <t>• Loss/reduction of pension</t>
        </is>
      </c>
      <c r="C14" s="34" t="inlineStr">
        <is>
          <t>Pension stopped or scheduled payments cut</t>
        </is>
      </c>
    </row>
    <row r="15" ht="18" customHeight="1">
      <c r="B15" s="35" t="inlineStr">
        <is>
          <t>• Employer settlement payment</t>
        </is>
      </c>
      <c r="C15" s="36" t="inlineStr">
        <is>
          <t>Settlement from employer closure/bankruptcy</t>
        </is>
      </c>
    </row>
    <row r="17" ht="24" customHeight="1">
      <c r="B17" s="5" t="inlineStr">
        <is>
          <t>THE APPEAL PROCESS — AGENT CHECKLIST</t>
        </is>
      </c>
    </row>
    <row r="18">
      <c r="B18" s="19" t="inlineStr">
        <is>
          <t>Step</t>
        </is>
      </c>
      <c r="C18" s="19" t="inlineStr">
        <is>
          <t>What to do</t>
        </is>
      </c>
    </row>
    <row r="19" ht="30" customHeight="1">
      <c r="B19" s="37" t="inlineStr">
        <is>
          <t>1. Confirm a qualifying event</t>
        </is>
      </c>
      <c r="C19" s="34" t="inlineStr">
        <is>
          <t>Match the client's situation to the 8 SSA-44 events above. Retirement/work-stoppage wins most often.</t>
        </is>
      </c>
    </row>
    <row r="20" ht="30" customHeight="1">
      <c r="B20" s="38" t="inlineStr">
        <is>
          <t>2. Download Form SSA-44</t>
        </is>
      </c>
      <c r="C20" s="36" t="inlineStr">
        <is>
          <t>ssa.gov/forms/ssa-44.pdf — “Medicare IRMAA Life-Changing Event.”</t>
        </is>
      </c>
    </row>
    <row r="21" ht="30" customHeight="1">
      <c r="B21" s="37" t="inlineStr">
        <is>
          <t>3. Estimate the NEW MAGI</t>
        </is>
      </c>
      <c r="C21" s="34" t="inlineStr">
        <is>
          <t>Use the reduced income for the year the event applies. Run it through the Calculator tab to show savings.</t>
        </is>
      </c>
    </row>
    <row r="22" ht="30" customHeight="1">
      <c r="B22" s="38" t="inlineStr">
        <is>
          <t>4. Gather proof</t>
        </is>
      </c>
      <c r="C22" s="36" t="inlineStr">
        <is>
          <t>Signed statement, retirement letter, death certificate, divorce decree, pension notice — whatever applies.</t>
        </is>
      </c>
    </row>
    <row r="23" ht="30" customHeight="1">
      <c r="B23" s="37" t="inlineStr">
        <is>
          <t>5. Submit</t>
        </is>
      </c>
      <c r="C23" s="34" t="inlineStr">
        <is>
          <t>Mail or take to local SSA office, or call 1-800-772-1213. Faster in person.</t>
        </is>
      </c>
    </row>
    <row r="24" ht="30" customHeight="1">
      <c r="B24" s="38" t="inlineStr">
        <is>
          <t>6. Track the decision</t>
        </is>
      </c>
      <c r="C24" s="36" t="inlineStr">
        <is>
          <t>SSA mails a new determination. If denied, request reconsideration within 60 days.</t>
        </is>
      </c>
    </row>
    <row r="26" ht="24" customHeight="1">
      <c r="B26" s="5" t="inlineStr">
        <is>
          <t>PROACTIVE MAGI-PLANNING TALKING POINTS</t>
        </is>
      </c>
    </row>
    <row r="27" ht="30" customHeight="1">
      <c r="B27" s="34" t="inlineStr">
        <is>
          <t>✓  IRMAA cliffs are per-dollar: $1 over a threshold triggers the FULL higher bracket — worth managing to the dollar.</t>
        </is>
      </c>
    </row>
    <row r="28" ht="30" customHeight="1">
      <c r="B28" s="36" t="inlineStr">
        <is>
          <t>✓  Roth conversions raise MAGI 2 years out — time them in low-income years before Medicare, or spread across years.</t>
        </is>
      </c>
    </row>
    <row r="29" ht="30" customHeight="1">
      <c r="B29" s="34" t="inlineStr">
        <is>
          <t>✓  Qualified Charitable Distributions (QCDs) from an IRA satisfy RMDs WITHOUT raising MAGI.</t>
        </is>
      </c>
    </row>
    <row r="30" ht="30" customHeight="1">
      <c r="B30" s="36" t="inlineStr">
        <is>
          <t>✓  Capital-gain timing: large one-time sales can push a client up 1–2 brackets for a single year only (then it resets).</t>
        </is>
      </c>
    </row>
    <row r="31" ht="30" customHeight="1">
      <c r="B31" s="34" t="inlineStr">
        <is>
          <t>✓  Tax-exempt muni interest STILL counts toward MAGI for IRMAA — a common surprise.</t>
        </is>
      </c>
    </row>
    <row r="32" ht="30" customHeight="1">
      <c r="B32" s="36" t="inlineStr">
        <is>
          <t>✓  Remind clients: IRMAA is recalculated every year off the latest return — a one-year income spike isn't permanent.</t>
        </is>
      </c>
    </row>
  </sheetData>
  <mergeCells count="13">
    <mergeCell ref="A1:D1"/>
    <mergeCell ref="B6:C6"/>
    <mergeCell ref="B30:C30"/>
    <mergeCell ref="B29:C29"/>
    <mergeCell ref="B26:C26"/>
    <mergeCell ref="A4:D4"/>
    <mergeCell ref="A3:D3"/>
    <mergeCell ref="B28:C28"/>
    <mergeCell ref="B32:C32"/>
    <mergeCell ref="A2:D2"/>
    <mergeCell ref="B17:C17"/>
    <mergeCell ref="B27:C27"/>
    <mergeCell ref="B31:C3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1"/>
  <sheetViews>
    <sheetView showGridLines="0" workbookViewId="0">
      <selection activeCell="A1" sqref="A1"/>
    </sheetView>
  </sheetViews>
  <sheetFormatPr baseColWidth="8" defaultRowHeight="15"/>
  <cols>
    <col width="3" customWidth="1" min="1" max="1"/>
    <col width="90" customWidth="1" min="2" max="2"/>
    <col width="3" customWidth="1" min="3" max="3"/>
  </cols>
  <sheetData>
    <row r="1" ht="8" customHeight="1">
      <c r="A1" s="1" t="n"/>
    </row>
    <row r="2" ht="40" customHeight="1">
      <c r="A2" s="2" t="inlineStr">
        <is>
          <t>START HERE</t>
        </is>
      </c>
    </row>
    <row r="3" ht="20" customHeight="1">
      <c r="A3" s="3" t="inlineStr">
        <is>
          <t>IRMAA Premium Calculator &amp; Appeal Toolkit · 2026 Edition</t>
        </is>
      </c>
    </row>
    <row r="4" ht="6" customHeight="1">
      <c r="A4" s="4" t="n"/>
    </row>
    <row r="6" ht="24" customHeight="1">
      <c r="B6" s="5" t="inlineStr">
        <is>
          <t>WHAT THIS IS</t>
        </is>
      </c>
    </row>
    <row r="7" ht="86" customHeight="1">
      <c r="B7" s="39" t="inlineStr">
        <is>
          <t>A done-for-you IRMAA tool for Medicare agents. Type a client's MAGI and filing status on the Calculator tab — it instantly shows their 2026 Part B &amp; Part D premiums, the IRMAA surcharge, and the annual cost. The Appeal &amp; Planning tab turns that into a client conversation that wins business.</t>
        </is>
      </c>
    </row>
    <row r="9" ht="24" customHeight="1">
      <c r="B9" s="5" t="inlineStr">
        <is>
          <t>HOW TO USE IT</t>
        </is>
      </c>
    </row>
    <row r="10" ht="71" customHeight="1">
      <c r="B10" s="39" t="inlineStr">
        <is>
          <t>1) Open the 🧮 Calculator tab.  2) Type MAGI in the gold box.  3) Pick filing status from the dropdown.  4) Read the results instantly.  5) Use the 📝 Appeal &amp; Planning tab to lower a client's IRMAA or plan around it.</t>
        </is>
      </c>
    </row>
    <row r="12" ht="24" customHeight="1">
      <c r="B12" s="5" t="inlineStr">
        <is>
          <t>EXCEL + GOOGLE SHEETS SAFE</t>
        </is>
      </c>
    </row>
    <row r="13" ht="56" customHeight="1">
      <c r="B13" s="39" t="inlineStr">
        <is>
          <t>Built with standard formulas only (no XLOOKUP/macros). Works in Microsoft Excel, Google Sheets, and Numbers. To use in Google Sheets: File ▸ Import ▸ Upload ▸ Replace spreadsheet.</t>
        </is>
      </c>
    </row>
    <row r="15" ht="24" customHeight="1">
      <c r="B15" s="5" t="inlineStr">
        <is>
          <t>DATA &amp; ACCURACY</t>
        </is>
      </c>
    </row>
    <row r="16" ht="71" customHeight="1">
      <c r="B16" s="39" t="inlineStr">
        <is>
          <t>All figures are 2026 official amounts: SSA POMS HI 01101.020 (IRMAA sliding scale) and the CMS 2026 Part B fact sheet (standard premium $202.90, deductible $283). 2026 IRMAA is based on 2024 MAGI (2-year lookback).</t>
        </is>
      </c>
    </row>
    <row r="18" ht="24" customHeight="1">
      <c r="B18" s="5" t="inlineStr">
        <is>
          <t>IMPORTANT DISCLAIMER</t>
        </is>
      </c>
    </row>
    <row r="19" ht="86" customHeight="1">
      <c r="B19" s="39" t="inlineStr">
        <is>
          <t>This tool is for licensed-agent and educational use. It is not financial, tax, or legal advice, and is not affiliated with or endorsed by CMS, SSA, or Medicare. IRMAA determinations are made solely by SSA. Always verify current figures at ssa.gov and cms.gov before advising a client. Bracket amounts update annually.</t>
        </is>
      </c>
    </row>
    <row r="21">
      <c r="B21" s="40" t="inlineStr">
        <is>
          <t>© TemplateTitanHQ · Medicare Agent tools · templatetitanhq.etsy.com</t>
        </is>
      </c>
    </row>
  </sheetData>
  <mergeCells count="15">
    <mergeCell ref="B19"/>
    <mergeCell ref="B9"/>
    <mergeCell ref="B12"/>
    <mergeCell ref="A1:C1"/>
    <mergeCell ref="B13"/>
    <mergeCell ref="B18"/>
    <mergeCell ref="B21"/>
    <mergeCell ref="B15"/>
    <mergeCell ref="B7"/>
    <mergeCell ref="B6"/>
    <mergeCell ref="B16"/>
    <mergeCell ref="A3:C3"/>
    <mergeCell ref="B10"/>
    <mergeCell ref="A4:C4"/>
    <mergeCell ref="A2:C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t="inlineStr">
        <is>
          <t>SINGLE_low</t>
        </is>
      </c>
      <c r="B1" t="inlineStr">
        <is>
          <t>partB</t>
        </is>
      </c>
      <c r="C1" t="inlineStr">
        <is>
          <t>partD</t>
        </is>
      </c>
      <c r="E1" t="inlineStr">
        <is>
          <t>MFJ_low</t>
        </is>
      </c>
      <c r="F1" t="inlineStr">
        <is>
          <t>partB</t>
        </is>
      </c>
      <c r="G1" t="inlineStr">
        <is>
          <t>partD</t>
        </is>
      </c>
      <c r="I1" t="inlineStr">
        <is>
          <t>MFS_low</t>
        </is>
      </c>
      <c r="J1" t="inlineStr">
        <is>
          <t>partB</t>
        </is>
      </c>
      <c r="K1" t="inlineStr">
        <is>
          <t>partD</t>
        </is>
      </c>
    </row>
    <row r="2">
      <c r="A2" t="n">
        <v>0</v>
      </c>
      <c r="B2" t="n">
        <v>202.9</v>
      </c>
      <c r="C2" t="n">
        <v>0</v>
      </c>
      <c r="E2" t="n">
        <v>0</v>
      </c>
      <c r="F2" t="n">
        <v>202.9</v>
      </c>
      <c r="G2" t="n">
        <v>0</v>
      </c>
      <c r="I2" t="n">
        <v>0</v>
      </c>
      <c r="J2" t="n">
        <v>202.9</v>
      </c>
      <c r="K2" t="n">
        <v>0</v>
      </c>
    </row>
    <row r="3">
      <c r="A3" t="n">
        <v>109001</v>
      </c>
      <c r="B3" t="n">
        <v>284.1</v>
      </c>
      <c r="C3" t="n">
        <v>14.5</v>
      </c>
      <c r="E3" t="n">
        <v>218001</v>
      </c>
      <c r="F3" t="n">
        <v>284.1</v>
      </c>
      <c r="G3" t="n">
        <v>14.5</v>
      </c>
      <c r="I3" t="n">
        <v>109001</v>
      </c>
      <c r="J3" t="n">
        <v>649.2</v>
      </c>
      <c r="K3" t="n">
        <v>83.3</v>
      </c>
    </row>
    <row r="4">
      <c r="A4" t="n">
        <v>137001</v>
      </c>
      <c r="B4" t="n">
        <v>405.8</v>
      </c>
      <c r="C4" t="n">
        <v>37.5</v>
      </c>
      <c r="E4" t="n">
        <v>274001</v>
      </c>
      <c r="F4" t="n">
        <v>405.8</v>
      </c>
      <c r="G4" t="n">
        <v>37.5</v>
      </c>
      <c r="I4" t="n">
        <v>391000</v>
      </c>
      <c r="J4" t="n">
        <v>689.9</v>
      </c>
      <c r="K4" t="n">
        <v>91</v>
      </c>
    </row>
    <row r="5">
      <c r="A5" t="n">
        <v>171001</v>
      </c>
      <c r="B5" t="n">
        <v>527.5</v>
      </c>
      <c r="C5" t="n">
        <v>60.4</v>
      </c>
      <c r="E5" t="n">
        <v>342001</v>
      </c>
      <c r="F5" t="n">
        <v>527.5</v>
      </c>
      <c r="G5" t="n">
        <v>60.4</v>
      </c>
    </row>
    <row r="6">
      <c r="A6" t="n">
        <v>205001</v>
      </c>
      <c r="B6" t="n">
        <v>649.2</v>
      </c>
      <c r="C6" t="n">
        <v>83.3</v>
      </c>
      <c r="E6" t="n">
        <v>410001</v>
      </c>
      <c r="F6" t="n">
        <v>649.2</v>
      </c>
      <c r="G6" t="n">
        <v>83.3</v>
      </c>
    </row>
    <row r="7">
      <c r="A7" t="n">
        <v>500000</v>
      </c>
      <c r="B7" t="n">
        <v>689.9</v>
      </c>
      <c r="C7" t="n">
        <v>91</v>
      </c>
      <c r="E7" t="n">
        <v>750000</v>
      </c>
      <c r="F7" t="n">
        <v>689.9</v>
      </c>
      <c r="G7" t="n">
        <v>91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2026-06-15T15:45:53Z</dcterms:created>
  <dcterms:modified xsi:type="dcterms:W3CDTF">2026-06-15T15:45:53Z</dcterms:modified>
</cp:coreProperties>
</file>