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Start Here" sheetId="1" state="visible" r:id="rId1"/>
    <sheet xmlns:r="http://schemas.openxmlformats.org/officeDocument/2006/relationships" name="📋 2027 Rate Log" sheetId="2" state="visible" r:id="rId2"/>
    <sheet xmlns:r="http://schemas.openxmlformats.org/officeDocument/2006/relationships" name="📊 Comparison Dashboard" sheetId="3" state="visible" r:id="rId3"/>
    <sheet xmlns:r="http://schemas.openxmlformats.org/officeDocument/2006/relationships" name="📐 CMS 2027 Max Reference" sheetId="4" state="visible" r:id="rId4"/>
    <sheet xmlns:r="http://schemas.openxmlformats.org/officeDocument/2006/relationships" name="🎁 More Tools" sheetId="5" state="visible" r:id="rId5"/>
  </sheets>
  <definedNames/>
  <calcPr calcId="124519" fullCalcOnLoad="1"/>
</workbook>
</file>

<file path=xl/styles.xml><?xml version="1.0" encoding="utf-8"?>
<styleSheet xmlns="http://schemas.openxmlformats.org/spreadsheetml/2006/main">
  <numFmts count="3">
    <numFmt numFmtId="164" formatCode="$#,##0.00"/>
    <numFmt numFmtId="165" formatCode="yyyy-mm-dd"/>
    <numFmt numFmtId="166" formatCode="$#,##0"/>
  </numFmts>
  <fonts count="17">
    <font>
      <name val="Calibri"/>
      <family val="2"/>
      <color theme="1"/>
      <sz val="11"/>
      <scheme val="minor"/>
    </font>
    <font>
      <name val="Calibri"/>
      <b val="1"/>
      <color rgb="00C9A227"/>
      <sz val="20"/>
    </font>
    <font>
      <name val="Calibri"/>
      <i val="1"/>
      <color rgb="00E8D98A"/>
      <sz val="10"/>
    </font>
    <font>
      <name val="Calibri"/>
      <b val="1"/>
      <color rgb="00FFFFFF"/>
      <sz val="11"/>
    </font>
    <font>
      <name val="Calibri"/>
      <b val="1"/>
      <color rgb="000F1F3D"/>
      <sz val="10"/>
    </font>
    <font>
      <name val="Calibri"/>
      <color rgb="003A3A3A"/>
      <sz val="10"/>
    </font>
    <font>
      <name val="Calibri"/>
      <b val="1"/>
      <color rgb="000E7C86"/>
      <sz val="10"/>
    </font>
    <font>
      <name val="Calibri"/>
      <b val="1"/>
      <color rgb="009C6500"/>
      <sz val="9"/>
    </font>
    <font>
      <name val="Calibri"/>
      <i val="1"/>
      <color rgb="000F1F3D"/>
      <sz val="9"/>
    </font>
    <font>
      <name val="Calibri"/>
      <b val="1"/>
      <color rgb="00FFFFFF"/>
      <sz val="9"/>
    </font>
    <font>
      <name val="Calibri"/>
      <b val="1"/>
      <color rgb="003A3A3A"/>
      <sz val="10"/>
    </font>
    <font>
      <name val="Calibri"/>
      <b val="1"/>
      <color rgb="000F1F3D"/>
      <sz val="12"/>
    </font>
    <font>
      <name val="Calibri"/>
      <b val="1"/>
      <color rgb="00FFFFFF"/>
      <sz val="10"/>
    </font>
    <font>
      <name val="Calibri"/>
      <b val="1"/>
      <color rgb="00C9A227"/>
      <sz val="14"/>
    </font>
    <font>
      <name val="Calibri"/>
      <i val="1"/>
      <color rgb="003A3A3A"/>
      <sz val="9"/>
    </font>
    <font>
      <name val="Calibri"/>
      <i val="1"/>
      <color rgb="009C6500"/>
      <sz val="9"/>
    </font>
    <font>
      <name val="Calibri"/>
      <b val="1"/>
      <color rgb="00C9A227"/>
      <sz val="11"/>
    </font>
  </fonts>
  <fills count="10">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F6F8FB"/>
      </patternFill>
    </fill>
    <fill>
      <patternFill patternType="solid">
        <fgColor rgb="00FFEB9C"/>
      </patternFill>
    </fill>
    <fill>
      <patternFill patternType="solid">
        <fgColor rgb="00EEF2F8"/>
      </patternFill>
    </fill>
    <fill>
      <patternFill patternType="solid">
        <fgColor rgb="002A2A2A"/>
      </patternFill>
    </fill>
    <fill>
      <patternFill patternType="solid">
        <fgColor rgb="00FFFFFF"/>
      </patternFill>
    </fill>
  </fills>
  <borders count="2">
    <border>
      <left/>
      <right/>
      <top/>
      <bottom/>
      <diagonal/>
    </border>
    <border>
      <left style="thin">
        <color rgb="00D9DEE7"/>
      </left>
      <right style="thin">
        <color rgb="00D9DEE7"/>
      </right>
      <top style="thin">
        <color rgb="00D9DEE7"/>
      </top>
      <bottom style="thin">
        <color rgb="00D9DEE7"/>
      </bottom>
    </border>
  </borders>
  <cellStyleXfs count="1">
    <xf numFmtId="0" fontId="0" fillId="0" borderId="0"/>
  </cellStyleXfs>
  <cellXfs count="37">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2" borderId="0" applyAlignment="1" pivotButton="0" quotePrefix="0" xfId="0">
      <alignment horizontal="left" vertical="center"/>
    </xf>
    <xf numFmtId="0" fontId="4" fillId="5" borderId="1" applyAlignment="1" pivotButton="0" quotePrefix="0" xfId="0">
      <alignment horizontal="left" vertical="center" wrapText="1"/>
    </xf>
    <xf numFmtId="0" fontId="5" fillId="5" borderId="1" applyAlignment="1" pivotButton="0" quotePrefix="0" xfId="0">
      <alignment horizontal="left" vertical="center" wrapText="1"/>
    </xf>
    <xf numFmtId="0" fontId="6" fillId="5" borderId="1" applyAlignment="1" pivotButton="0" quotePrefix="0" xfId="0">
      <alignment horizontal="left" vertical="center" wrapText="1"/>
    </xf>
    <xf numFmtId="0" fontId="7" fillId="6" borderId="0" applyAlignment="1" pivotButton="0" quotePrefix="0" xfId="0">
      <alignment horizontal="left" vertical="center" wrapText="1"/>
    </xf>
    <xf numFmtId="0" fontId="8" fillId="7" borderId="0" applyAlignment="1" pivotButton="0" quotePrefix="0" xfId="0">
      <alignment horizontal="left" vertical="center" wrapText="1"/>
    </xf>
    <xf numFmtId="0" fontId="9" fillId="8" borderId="1" applyAlignment="1" pivotButton="0" quotePrefix="0" xfId="0">
      <alignment horizontal="center" vertical="center" wrapText="1"/>
    </xf>
    <xf numFmtId="0" fontId="5" fillId="9" borderId="1" pivotButton="0" quotePrefix="0" xfId="0"/>
    <xf numFmtId="164" fontId="5" fillId="9" borderId="1" applyAlignment="1" pivotButton="0" quotePrefix="0" xfId="0">
      <alignment horizontal="right" vertical="center"/>
    </xf>
    <xf numFmtId="0" fontId="5" fillId="9" borderId="1" applyAlignment="1" pivotButton="0" quotePrefix="0" xfId="0">
      <alignment horizontal="right" vertical="center"/>
    </xf>
    <xf numFmtId="165" fontId="5" fillId="9" borderId="1" applyAlignment="1" pivotButton="0" quotePrefix="0" xfId="0">
      <alignment horizontal="center" vertical="center"/>
    </xf>
    <xf numFmtId="0" fontId="5" fillId="7" borderId="1" pivotButton="0" quotePrefix="0" xfId="0"/>
    <xf numFmtId="164" fontId="5" fillId="7" borderId="1" applyAlignment="1" pivotButton="0" quotePrefix="0" xfId="0">
      <alignment horizontal="right" vertical="center"/>
    </xf>
    <xf numFmtId="0" fontId="5" fillId="7" borderId="1" applyAlignment="1" pivotButton="0" quotePrefix="0" xfId="0">
      <alignment horizontal="right" vertical="center"/>
    </xf>
    <xf numFmtId="165" fontId="5" fillId="7" borderId="1" applyAlignment="1" pivotButton="0" quotePrefix="0" xfId="0">
      <alignment horizontal="center" vertical="center"/>
    </xf>
    <xf numFmtId="0" fontId="10" fillId="5" borderId="1" applyAlignment="1" pivotButton="0" quotePrefix="0" xfId="0">
      <alignment horizontal="left" vertical="center"/>
    </xf>
    <xf numFmtId="3" fontId="11" fillId="5" borderId="1" applyAlignment="1" pivotButton="0" quotePrefix="0" xfId="0">
      <alignment horizontal="center" vertical="center"/>
    </xf>
    <xf numFmtId="0" fontId="12" fillId="2" borderId="1" applyAlignment="1" pivotButton="0" quotePrefix="0" xfId="0">
      <alignment horizontal="left" vertical="center"/>
    </xf>
    <xf numFmtId="166" fontId="13" fillId="2" borderId="1" applyAlignment="1" pivotButton="0" quotePrefix="0" xfId="0">
      <alignment horizontal="center" vertical="center"/>
    </xf>
    <xf numFmtId="0" fontId="11" fillId="5" borderId="1" applyAlignment="1" pivotButton="0" quotePrefix="0" xfId="0">
      <alignment horizontal="center" vertical="center"/>
    </xf>
    <xf numFmtId="166" fontId="11" fillId="5" borderId="1" applyAlignment="1" pivotButton="0" quotePrefix="0" xfId="0">
      <alignment horizontal="center" vertical="center"/>
    </xf>
    <xf numFmtId="0" fontId="5" fillId="7" borderId="1" applyAlignment="1" pivotButton="0" quotePrefix="0" xfId="0">
      <alignment horizontal="center" vertical="center"/>
    </xf>
    <xf numFmtId="166" fontId="5" fillId="7" borderId="1" applyAlignment="1" pivotButton="0" quotePrefix="0" xfId="0">
      <alignment horizontal="center" vertical="center"/>
    </xf>
    <xf numFmtId="0" fontId="14" fillId="7" borderId="1" pivotButton="0" quotePrefix="0" xfId="0"/>
    <xf numFmtId="0" fontId="5" fillId="9" borderId="1" applyAlignment="1" pivotButton="0" quotePrefix="0" xfId="0">
      <alignment horizontal="center" vertical="center"/>
    </xf>
    <xf numFmtId="166" fontId="5" fillId="9" borderId="1" applyAlignment="1" pivotButton="0" quotePrefix="0" xfId="0">
      <alignment horizontal="center" vertical="center"/>
    </xf>
    <xf numFmtId="0" fontId="14" fillId="9" borderId="1" pivotButton="0" quotePrefix="0" xfId="0"/>
    <xf numFmtId="0" fontId="4" fillId="0" borderId="0" pivotButton="0" quotePrefix="0" xfId="0"/>
    <xf numFmtId="0" fontId="5" fillId="5" borderId="1" applyAlignment="1" pivotButton="0" quotePrefix="0" xfId="0">
      <alignment horizontal="left" vertical="center"/>
    </xf>
    <xf numFmtId="0" fontId="10" fillId="5" borderId="1" pivotButton="0" quotePrefix="0" xfId="0"/>
    <xf numFmtId="0" fontId="15" fillId="6" borderId="1" applyAlignment="1" pivotButton="0" quotePrefix="0" xfId="0">
      <alignment horizontal="left" vertical="center"/>
    </xf>
    <xf numFmtId="0" fontId="16"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hyperlink" Target="https://templatetitanhq.etsy.com" TargetMode="External" Id="rId1"/></Relationships>
</file>

<file path=xl/worksheets/sheet1.xml><?xml version="1.0" encoding="utf-8"?>
<worksheet xmlns="http://schemas.openxmlformats.org/spreadsheetml/2006/main">
  <sheetPr>
    <outlinePr summaryBelow="1" summaryRight="1"/>
    <pageSetUpPr/>
  </sheetPr>
  <dimension ref="A1:D17"/>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2027 COMMISSION RATE TRACKER</t>
        </is>
      </c>
    </row>
    <row r="3" ht="20" customHeight="1">
      <c r="A3" s="3" t="inlineStr">
        <is>
          <t>Log 2027 carrier pay the moment it's disclosed — compare who pays best before AEP</t>
        </is>
      </c>
    </row>
    <row r="4" ht="6" customHeight="1">
      <c r="A4" s="4" t="n"/>
    </row>
    <row r="6" ht="24" customHeight="1">
      <c r="B6" s="5" t="inlineStr">
        <is>
          <t>WHAT'S INSIDE</t>
        </is>
      </c>
    </row>
    <row r="7" ht="50" customHeight="1">
      <c r="B7" s="6" t="inlineStr">
        <is>
          <t>📋 2027 Rate Log</t>
        </is>
      </c>
      <c r="C7" s="7" t="inlineStr">
        <is>
          <t>Log every carrier/plan's 2027 commission the moment you see it disclosed — new-enroll, renewal, vs-2026 change auto-calculates.</t>
        </is>
      </c>
    </row>
    <row r="8" ht="50" customHeight="1">
      <c r="B8" s="6" t="inlineStr">
        <is>
          <t>📊 Comparison Dashboard</t>
        </is>
      </c>
      <c r="C8" s="7" t="inlineStr">
        <is>
          <t>See the best-paying carrier by plan type at a glance, so you know where to focus before AEP (Oct 15).</t>
        </is>
      </c>
    </row>
    <row r="9" ht="50" customHeight="1">
      <c r="B9" s="6" t="inlineStr">
        <is>
          <t>📐 CMS 2027 Max Reference</t>
        </is>
      </c>
      <c r="C9" s="7" t="inlineStr">
        <is>
          <t>The CMS-published 2027 national maximum (Fair Market Value) commission caps — your ceiling reference while real carrier rates roll in.</t>
        </is>
      </c>
    </row>
    <row r="10" ht="50" customHeight="1">
      <c r="B10" s="6" t="inlineStr">
        <is>
          <t>📖 Start Here</t>
        </is>
      </c>
      <c r="C10" s="7" t="inlineStr">
        <is>
          <t>This page.</t>
        </is>
      </c>
    </row>
    <row r="12" ht="24" customHeight="1">
      <c r="B12" s="5" t="inlineStr">
        <is>
          <t>SET IT UP</t>
        </is>
      </c>
    </row>
    <row r="13" ht="46" customHeight="1">
      <c r="B13" s="8" t="inlineStr">
        <is>
          <t>1. Open it</t>
        </is>
      </c>
      <c r="C13" s="7" t="inlineStr">
        <is>
          <t>Excel, Google Sheets, or Apple Numbers. Sheets: File ▸ Import ▸ Upload ▸ Replace.</t>
        </is>
      </c>
    </row>
    <row r="14" ht="46" customHeight="1">
      <c r="B14" s="8" t="inlineStr">
        <is>
          <t>2. Log rates as they land</t>
        </is>
      </c>
      <c r="C14" s="7" t="inlineStr">
        <is>
          <t>CMS required carriers to submit 2027 plan-level commission data to HPMS by July 31, 2026 — the FIRST time disclosure has gone to the plan level. Rates roll out from carriers/FMOs through the summer. Add a row the moment each one confirms.</t>
        </is>
      </c>
    </row>
    <row r="15" ht="46" customHeight="1">
      <c r="B15" s="8" t="inlineStr">
        <is>
          <t>3. Check the board before AEP</t>
        </is>
      </c>
      <c r="C15" s="7" t="inlineStr">
        <is>
          <t>The Comparison Dashboard shows the best-paying carrier per plan type from what you've logged so far — use it to plan your AEP focus.</t>
        </is>
      </c>
    </row>
    <row r="17" ht="46" customHeight="1">
      <c r="B17" s="9" t="inlineStr">
        <is>
          <t>Educational/organizational tool only — not affiliated with CMS, SSA, or any carrier. The 2027 Rate Log is YOUR data entry (carriers had not yet disclosed plan-level 2027 rates as of this tool's build date); the CMS Max Reference tab cites CMS's own published national FMV caps, not carrier-specific figures. Verify all commission figures with your FMO/carrier before relying on them.</t>
        </is>
      </c>
    </row>
  </sheetData>
  <mergeCells count="7">
    <mergeCell ref="A1:D1"/>
    <mergeCell ref="B6:C6"/>
    <mergeCell ref="A4:D4"/>
    <mergeCell ref="A3:D3"/>
    <mergeCell ref="A2:D2"/>
    <mergeCell ref="B17:C17"/>
    <mergeCell ref="B12:C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8"/>
  <sheetViews>
    <sheetView showGridLines="0" workbookViewId="0">
      <pane ySplit="8" topLeftCell="A9" activePane="bottomLeft" state="frozen"/>
      <selection pane="bottomLeft" activeCell="A1" sqref="A1"/>
    </sheetView>
  </sheetViews>
  <sheetFormatPr baseColWidth="8" defaultRowHeight="15"/>
  <cols>
    <col width="18" customWidth="1" min="1" max="1"/>
    <col width="22" customWidth="1" min="2" max="2"/>
    <col width="11" customWidth="1" min="3" max="3"/>
    <col width="16" customWidth="1" min="4" max="4"/>
    <col width="16" customWidth="1" min="5" max="5"/>
    <col width="15" customWidth="1" min="6" max="6"/>
    <col width="16" customWidth="1" min="7" max="7"/>
    <col width="12" customWidth="1" min="8" max="8"/>
    <col width="14" customWidth="1" min="9" max="9"/>
    <col width="26" customWidth="1" min="10" max="10"/>
  </cols>
  <sheetData>
    <row r="1" ht="8" customHeight="1">
      <c r="A1" s="1" t="n"/>
    </row>
    <row r="2" ht="40" customHeight="1">
      <c r="A2" s="2" t="inlineStr">
        <is>
          <t>2027 RATE LOG</t>
        </is>
      </c>
    </row>
    <row r="3" ht="20" customHeight="1">
      <c r="A3" s="3" t="inlineStr">
        <is>
          <t>Every carrier's 2027 commission, logged the moment it's disclosed — vs-2026 change auto-calculates</t>
        </is>
      </c>
    </row>
    <row r="4" ht="6" customHeight="1">
      <c r="A4" s="4" t="n"/>
    </row>
    <row r="6" ht="30" customHeight="1">
      <c r="A6" s="10" t="inlineStr">
        <is>
          <t>ⓘ  Leave 2027 columns blank until a carrier discloses (CMS deadline for carriers to submit to HPMS was July 31, 2026 — real rollout to agents follows through the summer). Fill '2026 New-Enroll Rate' from your own records to auto-calculate the Δ vs 2026 column. This is YOUR data — nothing here is pre-filled.</t>
        </is>
      </c>
    </row>
    <row r="8" ht="28" customHeight="1">
      <c r="A8" s="11" t="inlineStr">
        <is>
          <t>Carrier</t>
        </is>
      </c>
      <c r="B8" s="11" t="inlineStr">
        <is>
          <t>Plan Name</t>
        </is>
      </c>
      <c r="C8" s="11" t="inlineStr">
        <is>
          <t>Plan Type</t>
        </is>
      </c>
      <c r="D8" s="11" t="inlineStr">
        <is>
          <t>County / State</t>
        </is>
      </c>
      <c r="E8" s="11" t="inlineStr">
        <is>
          <t>2027 New-Enroll Rate</t>
        </is>
      </c>
      <c r="F8" s="11" t="inlineStr">
        <is>
          <t>2027 Renewal Rate</t>
        </is>
      </c>
      <c r="G8" s="11" t="inlineStr">
        <is>
          <t>2026 New-Enroll Rate</t>
        </is>
      </c>
      <c r="H8" s="11" t="inlineStr">
        <is>
          <t>Δ vs 2026</t>
        </is>
      </c>
      <c r="I8" s="11" t="inlineStr">
        <is>
          <t>Disclosure Date</t>
        </is>
      </c>
      <c r="J8" s="11" t="inlineStr">
        <is>
          <t>Notes</t>
        </is>
      </c>
    </row>
    <row r="9">
      <c r="A9" s="12" t="n"/>
      <c r="B9" s="12" t="n"/>
      <c r="C9" s="12" t="n"/>
      <c r="D9" s="12" t="n"/>
      <c r="E9" s="13" t="n"/>
      <c r="F9" s="13" t="n"/>
      <c r="G9" s="13" t="n"/>
      <c r="H9" s="14">
        <f>IF(OR($E9="",$G9="",$G9=0),"",TEXT(($E9-$G9)/$G9,"+0.0%;-0.0%;0.0%"))</f>
        <v/>
      </c>
      <c r="I9" s="15" t="n"/>
      <c r="J9" s="12" t="n"/>
    </row>
    <row r="10">
      <c r="A10" s="16" t="n"/>
      <c r="B10" s="16" t="n"/>
      <c r="C10" s="16" t="n"/>
      <c r="D10" s="16" t="n"/>
      <c r="E10" s="17" t="n"/>
      <c r="F10" s="17" t="n"/>
      <c r="G10" s="17" t="n"/>
      <c r="H10" s="18">
        <f>IF(OR($E10="",$G10="",$G10=0),"",TEXT(($E10-$G10)/$G10,"+0.0%;-0.0%;0.0%"))</f>
        <v/>
      </c>
      <c r="I10" s="19" t="n"/>
      <c r="J10" s="16" t="n"/>
    </row>
    <row r="11">
      <c r="A11" s="12" t="n"/>
      <c r="B11" s="12" t="n"/>
      <c r="C11" s="12" t="n"/>
      <c r="D11" s="12" t="n"/>
      <c r="E11" s="13" t="n"/>
      <c r="F11" s="13" t="n"/>
      <c r="G11" s="13" t="n"/>
      <c r="H11" s="14">
        <f>IF(OR($E11="",$G11="",$G11=0),"",TEXT(($E11-$G11)/$G11,"+0.0%;-0.0%;0.0%"))</f>
        <v/>
      </c>
      <c r="I11" s="15" t="n"/>
      <c r="J11" s="12" t="n"/>
    </row>
    <row r="12">
      <c r="A12" s="16" t="n"/>
      <c r="B12" s="16" t="n"/>
      <c r="C12" s="16" t="n"/>
      <c r="D12" s="16" t="n"/>
      <c r="E12" s="17" t="n"/>
      <c r="F12" s="17" t="n"/>
      <c r="G12" s="17" t="n"/>
      <c r="H12" s="18">
        <f>IF(OR($E12="",$G12="",$G12=0),"",TEXT(($E12-$G12)/$G12,"+0.0%;-0.0%;0.0%"))</f>
        <v/>
      </c>
      <c r="I12" s="19" t="n"/>
      <c r="J12" s="16" t="n"/>
    </row>
    <row r="13">
      <c r="A13" s="12" t="n"/>
      <c r="B13" s="12" t="n"/>
      <c r="C13" s="12" t="n"/>
      <c r="D13" s="12" t="n"/>
      <c r="E13" s="13" t="n"/>
      <c r="F13" s="13" t="n"/>
      <c r="G13" s="13" t="n"/>
      <c r="H13" s="14">
        <f>IF(OR($E13="",$G13="",$G13=0),"",TEXT(($E13-$G13)/$G13,"+0.0%;-0.0%;0.0%"))</f>
        <v/>
      </c>
      <c r="I13" s="15" t="n"/>
      <c r="J13" s="12" t="n"/>
    </row>
    <row r="14">
      <c r="A14" s="16" t="n"/>
      <c r="B14" s="16" t="n"/>
      <c r="C14" s="16" t="n"/>
      <c r="D14" s="16" t="n"/>
      <c r="E14" s="17" t="n"/>
      <c r="F14" s="17" t="n"/>
      <c r="G14" s="17" t="n"/>
      <c r="H14" s="18">
        <f>IF(OR($E14="",$G14="",$G14=0),"",TEXT(($E14-$G14)/$G14,"+0.0%;-0.0%;0.0%"))</f>
        <v/>
      </c>
      <c r="I14" s="19" t="n"/>
      <c r="J14" s="16" t="n"/>
    </row>
    <row r="15">
      <c r="A15" s="12" t="n"/>
      <c r="B15" s="12" t="n"/>
      <c r="C15" s="12" t="n"/>
      <c r="D15" s="12" t="n"/>
      <c r="E15" s="13" t="n"/>
      <c r="F15" s="13" t="n"/>
      <c r="G15" s="13" t="n"/>
      <c r="H15" s="14">
        <f>IF(OR($E15="",$G15="",$G15=0),"",TEXT(($E15-$G15)/$G15,"+0.0%;-0.0%;0.0%"))</f>
        <v/>
      </c>
      <c r="I15" s="15" t="n"/>
      <c r="J15" s="12" t="n"/>
    </row>
    <row r="16">
      <c r="A16" s="16" t="n"/>
      <c r="B16" s="16" t="n"/>
      <c r="C16" s="16" t="n"/>
      <c r="D16" s="16" t="n"/>
      <c r="E16" s="17" t="n"/>
      <c r="F16" s="17" t="n"/>
      <c r="G16" s="17" t="n"/>
      <c r="H16" s="18">
        <f>IF(OR($E16="",$G16="",$G16=0),"",TEXT(($E16-$G16)/$G16,"+0.0%;-0.0%;0.0%"))</f>
        <v/>
      </c>
      <c r="I16" s="19" t="n"/>
      <c r="J16" s="16" t="n"/>
    </row>
    <row r="17">
      <c r="A17" s="12" t="n"/>
      <c r="B17" s="12" t="n"/>
      <c r="C17" s="12" t="n"/>
      <c r="D17" s="12" t="n"/>
      <c r="E17" s="13" t="n"/>
      <c r="F17" s="13" t="n"/>
      <c r="G17" s="13" t="n"/>
      <c r="H17" s="14">
        <f>IF(OR($E17="",$G17="",$G17=0),"",TEXT(($E17-$G17)/$G17,"+0.0%;-0.0%;0.0%"))</f>
        <v/>
      </c>
      <c r="I17" s="15" t="n"/>
      <c r="J17" s="12" t="n"/>
    </row>
    <row r="18">
      <c r="A18" s="16" t="n"/>
      <c r="B18" s="16" t="n"/>
      <c r="C18" s="16" t="n"/>
      <c r="D18" s="16" t="n"/>
      <c r="E18" s="17" t="n"/>
      <c r="F18" s="17" t="n"/>
      <c r="G18" s="17" t="n"/>
      <c r="H18" s="18">
        <f>IF(OR($E18="",$G18="",$G18=0),"",TEXT(($E18-$G18)/$G18,"+0.0%;-0.0%;0.0%"))</f>
        <v/>
      </c>
      <c r="I18" s="19" t="n"/>
      <c r="J18" s="16" t="n"/>
    </row>
    <row r="19">
      <c r="A19" s="12" t="n"/>
      <c r="B19" s="12" t="n"/>
      <c r="C19" s="12" t="n"/>
      <c r="D19" s="12" t="n"/>
      <c r="E19" s="13" t="n"/>
      <c r="F19" s="13" t="n"/>
      <c r="G19" s="13" t="n"/>
      <c r="H19" s="14">
        <f>IF(OR($E19="",$G19="",$G19=0),"",TEXT(($E19-$G19)/$G19,"+0.0%;-0.0%;0.0%"))</f>
        <v/>
      </c>
      <c r="I19" s="15" t="n"/>
      <c r="J19" s="12" t="n"/>
    </row>
    <row r="20">
      <c r="A20" s="16" t="n"/>
      <c r="B20" s="16" t="n"/>
      <c r="C20" s="16" t="n"/>
      <c r="D20" s="16" t="n"/>
      <c r="E20" s="17" t="n"/>
      <c r="F20" s="17" t="n"/>
      <c r="G20" s="17" t="n"/>
      <c r="H20" s="18">
        <f>IF(OR($E20="",$G20="",$G20=0),"",TEXT(($E20-$G20)/$G20,"+0.0%;-0.0%;0.0%"))</f>
        <v/>
      </c>
      <c r="I20" s="19" t="n"/>
      <c r="J20" s="16" t="n"/>
    </row>
    <row r="21">
      <c r="A21" s="12" t="n"/>
      <c r="B21" s="12" t="n"/>
      <c r="C21" s="12" t="n"/>
      <c r="D21" s="12" t="n"/>
      <c r="E21" s="13" t="n"/>
      <c r="F21" s="13" t="n"/>
      <c r="G21" s="13" t="n"/>
      <c r="H21" s="14">
        <f>IF(OR($E21="",$G21="",$G21=0),"",TEXT(($E21-$G21)/$G21,"+0.0%;-0.0%;0.0%"))</f>
        <v/>
      </c>
      <c r="I21" s="15" t="n"/>
      <c r="J21" s="12" t="n"/>
    </row>
    <row r="22">
      <c r="A22" s="16" t="n"/>
      <c r="B22" s="16" t="n"/>
      <c r="C22" s="16" t="n"/>
      <c r="D22" s="16" t="n"/>
      <c r="E22" s="17" t="n"/>
      <c r="F22" s="17" t="n"/>
      <c r="G22" s="17" t="n"/>
      <c r="H22" s="18">
        <f>IF(OR($E22="",$G22="",$G22=0),"",TEXT(($E22-$G22)/$G22,"+0.0%;-0.0%;0.0%"))</f>
        <v/>
      </c>
      <c r="I22" s="19" t="n"/>
      <c r="J22" s="16" t="n"/>
    </row>
    <row r="23">
      <c r="A23" s="12" t="n"/>
      <c r="B23" s="12" t="n"/>
      <c r="C23" s="12" t="n"/>
      <c r="D23" s="12" t="n"/>
      <c r="E23" s="13" t="n"/>
      <c r="F23" s="13" t="n"/>
      <c r="G23" s="13" t="n"/>
      <c r="H23" s="14">
        <f>IF(OR($E23="",$G23="",$G23=0),"",TEXT(($E23-$G23)/$G23,"+0.0%;-0.0%;0.0%"))</f>
        <v/>
      </c>
      <c r="I23" s="15" t="n"/>
      <c r="J23" s="12" t="n"/>
    </row>
    <row r="24">
      <c r="A24" s="16" t="n"/>
      <c r="B24" s="16" t="n"/>
      <c r="C24" s="16" t="n"/>
      <c r="D24" s="16" t="n"/>
      <c r="E24" s="17" t="n"/>
      <c r="F24" s="17" t="n"/>
      <c r="G24" s="17" t="n"/>
      <c r="H24" s="18">
        <f>IF(OR($E24="",$G24="",$G24=0),"",TEXT(($E24-$G24)/$G24,"+0.0%;-0.0%;0.0%"))</f>
        <v/>
      </c>
      <c r="I24" s="19" t="n"/>
      <c r="J24" s="16" t="n"/>
    </row>
    <row r="25">
      <c r="A25" s="12" t="n"/>
      <c r="B25" s="12" t="n"/>
      <c r="C25" s="12" t="n"/>
      <c r="D25" s="12" t="n"/>
      <c r="E25" s="13" t="n"/>
      <c r="F25" s="13" t="n"/>
      <c r="G25" s="13" t="n"/>
      <c r="H25" s="14">
        <f>IF(OR($E25="",$G25="",$G25=0),"",TEXT(($E25-$G25)/$G25,"+0.0%;-0.0%;0.0%"))</f>
        <v/>
      </c>
      <c r="I25" s="15" t="n"/>
      <c r="J25" s="12" t="n"/>
    </row>
    <row r="26">
      <c r="A26" s="16" t="n"/>
      <c r="B26" s="16" t="n"/>
      <c r="C26" s="16" t="n"/>
      <c r="D26" s="16" t="n"/>
      <c r="E26" s="17" t="n"/>
      <c r="F26" s="17" t="n"/>
      <c r="G26" s="17" t="n"/>
      <c r="H26" s="18">
        <f>IF(OR($E26="",$G26="",$G26=0),"",TEXT(($E26-$G26)/$G26,"+0.0%;-0.0%;0.0%"))</f>
        <v/>
      </c>
      <c r="I26" s="19" t="n"/>
      <c r="J26" s="16" t="n"/>
    </row>
    <row r="27">
      <c r="A27" s="12" t="n"/>
      <c r="B27" s="12" t="n"/>
      <c r="C27" s="12" t="n"/>
      <c r="D27" s="12" t="n"/>
      <c r="E27" s="13" t="n"/>
      <c r="F27" s="13" t="n"/>
      <c r="G27" s="13" t="n"/>
      <c r="H27" s="14">
        <f>IF(OR($E27="",$G27="",$G27=0),"",TEXT(($E27-$G27)/$G27,"+0.0%;-0.0%;0.0%"))</f>
        <v/>
      </c>
      <c r="I27" s="15" t="n"/>
      <c r="J27" s="12" t="n"/>
    </row>
    <row r="28">
      <c r="A28" s="16" t="n"/>
      <c r="B28" s="16" t="n"/>
      <c r="C28" s="16" t="n"/>
      <c r="D28" s="16" t="n"/>
      <c r="E28" s="17" t="n"/>
      <c r="F28" s="17" t="n"/>
      <c r="G28" s="17" t="n"/>
      <c r="H28" s="18">
        <f>IF(OR($E28="",$G28="",$G28=0),"",TEXT(($E28-$G28)/$G28,"+0.0%;-0.0%;0.0%"))</f>
        <v/>
      </c>
      <c r="I28" s="19" t="n"/>
      <c r="J28" s="16" t="n"/>
    </row>
    <row r="29">
      <c r="A29" s="12" t="n"/>
      <c r="B29" s="12" t="n"/>
      <c r="C29" s="12" t="n"/>
      <c r="D29" s="12" t="n"/>
      <c r="E29" s="13" t="n"/>
      <c r="F29" s="13" t="n"/>
      <c r="G29" s="13" t="n"/>
      <c r="H29" s="14">
        <f>IF(OR($E29="",$G29="",$G29=0),"",TEXT(($E29-$G29)/$G29,"+0.0%;-0.0%;0.0%"))</f>
        <v/>
      </c>
      <c r="I29" s="15" t="n"/>
      <c r="J29" s="12" t="n"/>
    </row>
    <row r="30">
      <c r="A30" s="16" t="n"/>
      <c r="B30" s="16" t="n"/>
      <c r="C30" s="16" t="n"/>
      <c r="D30" s="16" t="n"/>
      <c r="E30" s="17" t="n"/>
      <c r="F30" s="17" t="n"/>
      <c r="G30" s="17" t="n"/>
      <c r="H30" s="18">
        <f>IF(OR($E30="",$G30="",$G30=0),"",TEXT(($E30-$G30)/$G30,"+0.0%;-0.0%;0.0%"))</f>
        <v/>
      </c>
      <c r="I30" s="19" t="n"/>
      <c r="J30" s="16" t="n"/>
    </row>
    <row r="31">
      <c r="A31" s="12" t="n"/>
      <c r="B31" s="12" t="n"/>
      <c r="C31" s="12" t="n"/>
      <c r="D31" s="12" t="n"/>
      <c r="E31" s="13" t="n"/>
      <c r="F31" s="13" t="n"/>
      <c r="G31" s="13" t="n"/>
      <c r="H31" s="14">
        <f>IF(OR($E31="",$G31="",$G31=0),"",TEXT(($E31-$G31)/$G31,"+0.0%;-0.0%;0.0%"))</f>
        <v/>
      </c>
      <c r="I31" s="15" t="n"/>
      <c r="J31" s="12" t="n"/>
    </row>
    <row r="32">
      <c r="A32" s="16" t="n"/>
      <c r="B32" s="16" t="n"/>
      <c r="C32" s="16" t="n"/>
      <c r="D32" s="16" t="n"/>
      <c r="E32" s="17" t="n"/>
      <c r="F32" s="17" t="n"/>
      <c r="G32" s="17" t="n"/>
      <c r="H32" s="18">
        <f>IF(OR($E32="",$G32="",$G32=0),"",TEXT(($E32-$G32)/$G32,"+0.0%;-0.0%;0.0%"))</f>
        <v/>
      </c>
      <c r="I32" s="19" t="n"/>
      <c r="J32" s="16" t="n"/>
    </row>
    <row r="33">
      <c r="A33" s="12" t="n"/>
      <c r="B33" s="12" t="n"/>
      <c r="C33" s="12" t="n"/>
      <c r="D33" s="12" t="n"/>
      <c r="E33" s="13" t="n"/>
      <c r="F33" s="13" t="n"/>
      <c r="G33" s="13" t="n"/>
      <c r="H33" s="14">
        <f>IF(OR($E33="",$G33="",$G33=0),"",TEXT(($E33-$G33)/$G33,"+0.0%;-0.0%;0.0%"))</f>
        <v/>
      </c>
      <c r="I33" s="15" t="n"/>
      <c r="J33" s="12" t="n"/>
    </row>
    <row r="34">
      <c r="A34" s="16" t="n"/>
      <c r="B34" s="16" t="n"/>
      <c r="C34" s="16" t="n"/>
      <c r="D34" s="16" t="n"/>
      <c r="E34" s="17" t="n"/>
      <c r="F34" s="17" t="n"/>
      <c r="G34" s="17" t="n"/>
      <c r="H34" s="18">
        <f>IF(OR($E34="",$G34="",$G34=0),"",TEXT(($E34-$G34)/$G34,"+0.0%;-0.0%;0.0%"))</f>
        <v/>
      </c>
      <c r="I34" s="19" t="n"/>
      <c r="J34" s="16" t="n"/>
    </row>
    <row r="35">
      <c r="A35" s="12" t="n"/>
      <c r="B35" s="12" t="n"/>
      <c r="C35" s="12" t="n"/>
      <c r="D35" s="12" t="n"/>
      <c r="E35" s="13" t="n"/>
      <c r="F35" s="13" t="n"/>
      <c r="G35" s="13" t="n"/>
      <c r="H35" s="14">
        <f>IF(OR($E35="",$G35="",$G35=0),"",TEXT(($E35-$G35)/$G35,"+0.0%;-0.0%;0.0%"))</f>
        <v/>
      </c>
      <c r="I35" s="15" t="n"/>
      <c r="J35" s="12" t="n"/>
    </row>
    <row r="36">
      <c r="A36" s="16" t="n"/>
      <c r="B36" s="16" t="n"/>
      <c r="C36" s="16" t="n"/>
      <c r="D36" s="16" t="n"/>
      <c r="E36" s="17" t="n"/>
      <c r="F36" s="17" t="n"/>
      <c r="G36" s="17" t="n"/>
      <c r="H36" s="18">
        <f>IF(OR($E36="",$G36="",$G36=0),"",TEXT(($E36-$G36)/$G36,"+0.0%;-0.0%;0.0%"))</f>
        <v/>
      </c>
      <c r="I36" s="19" t="n"/>
      <c r="J36" s="16" t="n"/>
    </row>
    <row r="37">
      <c r="A37" s="12" t="n"/>
      <c r="B37" s="12" t="n"/>
      <c r="C37" s="12" t="n"/>
      <c r="D37" s="12" t="n"/>
      <c r="E37" s="13" t="n"/>
      <c r="F37" s="13" t="n"/>
      <c r="G37" s="13" t="n"/>
      <c r="H37" s="14">
        <f>IF(OR($E37="",$G37="",$G37=0),"",TEXT(($E37-$G37)/$G37,"+0.0%;-0.0%;0.0%"))</f>
        <v/>
      </c>
      <c r="I37" s="15" t="n"/>
      <c r="J37" s="12" t="n"/>
    </row>
    <row r="38">
      <c r="A38" s="16" t="n"/>
      <c r="B38" s="16" t="n"/>
      <c r="C38" s="16" t="n"/>
      <c r="D38" s="16" t="n"/>
      <c r="E38" s="17" t="n"/>
      <c r="F38" s="17" t="n"/>
      <c r="G38" s="17" t="n"/>
      <c r="H38" s="18">
        <f>IF(OR($E38="",$G38="",$G38=0),"",TEXT(($E38-$G38)/$G38,"+0.0%;-0.0%;0.0%"))</f>
        <v/>
      </c>
      <c r="I38" s="19" t="n"/>
      <c r="J38" s="16" t="n"/>
    </row>
    <row r="39">
      <c r="A39" s="12" t="n"/>
      <c r="B39" s="12" t="n"/>
      <c r="C39" s="12" t="n"/>
      <c r="D39" s="12" t="n"/>
      <c r="E39" s="13" t="n"/>
      <c r="F39" s="13" t="n"/>
      <c r="G39" s="13" t="n"/>
      <c r="H39" s="14">
        <f>IF(OR($E39="",$G39="",$G39=0),"",TEXT(($E39-$G39)/$G39,"+0.0%;-0.0%;0.0%"))</f>
        <v/>
      </c>
      <c r="I39" s="15" t="n"/>
      <c r="J39" s="12" t="n"/>
    </row>
    <row r="40">
      <c r="A40" s="16" t="n"/>
      <c r="B40" s="16" t="n"/>
      <c r="C40" s="16" t="n"/>
      <c r="D40" s="16" t="n"/>
      <c r="E40" s="17" t="n"/>
      <c r="F40" s="17" t="n"/>
      <c r="G40" s="17" t="n"/>
      <c r="H40" s="18">
        <f>IF(OR($E40="",$G40="",$G40=0),"",TEXT(($E40-$G40)/$G40,"+0.0%;-0.0%;0.0%"))</f>
        <v/>
      </c>
      <c r="I40" s="19" t="n"/>
      <c r="J40" s="16" t="n"/>
    </row>
    <row r="41">
      <c r="A41" s="12" t="n"/>
      <c r="B41" s="12" t="n"/>
      <c r="C41" s="12" t="n"/>
      <c r="D41" s="12" t="n"/>
      <c r="E41" s="13" t="n"/>
      <c r="F41" s="13" t="n"/>
      <c r="G41" s="13" t="n"/>
      <c r="H41" s="14">
        <f>IF(OR($E41="",$G41="",$G41=0),"",TEXT(($E41-$G41)/$G41,"+0.0%;-0.0%;0.0%"))</f>
        <v/>
      </c>
      <c r="I41" s="15" t="n"/>
      <c r="J41" s="12" t="n"/>
    </row>
    <row r="42">
      <c r="A42" s="16" t="n"/>
      <c r="B42" s="16" t="n"/>
      <c r="C42" s="16" t="n"/>
      <c r="D42" s="16" t="n"/>
      <c r="E42" s="17" t="n"/>
      <c r="F42" s="17" t="n"/>
      <c r="G42" s="17" t="n"/>
      <c r="H42" s="18">
        <f>IF(OR($E42="",$G42="",$G42=0),"",TEXT(($E42-$G42)/$G42,"+0.0%;-0.0%;0.0%"))</f>
        <v/>
      </c>
      <c r="I42" s="19" t="n"/>
      <c r="J42" s="16" t="n"/>
    </row>
    <row r="43">
      <c r="A43" s="12" t="n"/>
      <c r="B43" s="12" t="n"/>
      <c r="C43" s="12" t="n"/>
      <c r="D43" s="12" t="n"/>
      <c r="E43" s="13" t="n"/>
      <c r="F43" s="13" t="n"/>
      <c r="G43" s="13" t="n"/>
      <c r="H43" s="14">
        <f>IF(OR($E43="",$G43="",$G43=0),"",TEXT(($E43-$G43)/$G43,"+0.0%;-0.0%;0.0%"))</f>
        <v/>
      </c>
      <c r="I43" s="15" t="n"/>
      <c r="J43" s="12" t="n"/>
    </row>
    <row r="44">
      <c r="A44" s="16" t="n"/>
      <c r="B44" s="16" t="n"/>
      <c r="C44" s="16" t="n"/>
      <c r="D44" s="16" t="n"/>
      <c r="E44" s="17" t="n"/>
      <c r="F44" s="17" t="n"/>
      <c r="G44" s="17" t="n"/>
      <c r="H44" s="18">
        <f>IF(OR($E44="",$G44="",$G44=0),"",TEXT(($E44-$G44)/$G44,"+0.0%;-0.0%;0.0%"))</f>
        <v/>
      </c>
      <c r="I44" s="19" t="n"/>
      <c r="J44" s="16" t="n"/>
    </row>
    <row r="45">
      <c r="A45" s="12" t="n"/>
      <c r="B45" s="12" t="n"/>
      <c r="C45" s="12" t="n"/>
      <c r="D45" s="12" t="n"/>
      <c r="E45" s="13" t="n"/>
      <c r="F45" s="13" t="n"/>
      <c r="G45" s="13" t="n"/>
      <c r="H45" s="14">
        <f>IF(OR($E45="",$G45="",$G45=0),"",TEXT(($E45-$G45)/$G45,"+0.0%;-0.0%;0.0%"))</f>
        <v/>
      </c>
      <c r="I45" s="15" t="n"/>
      <c r="J45" s="12" t="n"/>
    </row>
    <row r="46">
      <c r="A46" s="16" t="n"/>
      <c r="B46" s="16" t="n"/>
      <c r="C46" s="16" t="n"/>
      <c r="D46" s="16" t="n"/>
      <c r="E46" s="17" t="n"/>
      <c r="F46" s="17" t="n"/>
      <c r="G46" s="17" t="n"/>
      <c r="H46" s="18">
        <f>IF(OR($E46="",$G46="",$G46=0),"",TEXT(($E46-$G46)/$G46,"+0.0%;-0.0%;0.0%"))</f>
        <v/>
      </c>
      <c r="I46" s="19" t="n"/>
      <c r="J46" s="16" t="n"/>
    </row>
    <row r="47">
      <c r="A47" s="12" t="n"/>
      <c r="B47" s="12" t="n"/>
      <c r="C47" s="12" t="n"/>
      <c r="D47" s="12" t="n"/>
      <c r="E47" s="13" t="n"/>
      <c r="F47" s="13" t="n"/>
      <c r="G47" s="13" t="n"/>
      <c r="H47" s="14">
        <f>IF(OR($E47="",$G47="",$G47=0),"",TEXT(($E47-$G47)/$G47,"+0.0%;-0.0%;0.0%"))</f>
        <v/>
      </c>
      <c r="I47" s="15" t="n"/>
      <c r="J47" s="12" t="n"/>
    </row>
    <row r="48">
      <c r="A48" s="16" t="n"/>
      <c r="B48" s="16" t="n"/>
      <c r="C48" s="16" t="n"/>
      <c r="D48" s="16" t="n"/>
      <c r="E48" s="17" t="n"/>
      <c r="F48" s="17" t="n"/>
      <c r="G48" s="17" t="n"/>
      <c r="H48" s="18">
        <f>IF(OR($E48="",$G48="",$G48=0),"",TEXT(($E48-$G48)/$G48,"+0.0%;-0.0%;0.0%"))</f>
        <v/>
      </c>
      <c r="I48" s="19" t="n"/>
      <c r="J48" s="16" t="n"/>
    </row>
    <row r="49">
      <c r="A49" s="12" t="n"/>
      <c r="B49" s="12" t="n"/>
      <c r="C49" s="12" t="n"/>
      <c r="D49" s="12" t="n"/>
      <c r="E49" s="13" t="n"/>
      <c r="F49" s="13" t="n"/>
      <c r="G49" s="13" t="n"/>
      <c r="H49" s="14">
        <f>IF(OR($E49="",$G49="",$G49=0),"",TEXT(($E49-$G49)/$G49,"+0.0%;-0.0%;0.0%"))</f>
        <v/>
      </c>
      <c r="I49" s="15" t="n"/>
      <c r="J49" s="12" t="n"/>
    </row>
    <row r="50">
      <c r="A50" s="16" t="n"/>
      <c r="B50" s="16" t="n"/>
      <c r="C50" s="16" t="n"/>
      <c r="D50" s="16" t="n"/>
      <c r="E50" s="17" t="n"/>
      <c r="F50" s="17" t="n"/>
      <c r="G50" s="17" t="n"/>
      <c r="H50" s="18">
        <f>IF(OR($E50="",$G50="",$G50=0),"",TEXT(($E50-$G50)/$G50,"+0.0%;-0.0%;0.0%"))</f>
        <v/>
      </c>
      <c r="I50" s="19" t="n"/>
      <c r="J50" s="16" t="n"/>
    </row>
    <row r="51">
      <c r="A51" s="12" t="n"/>
      <c r="B51" s="12" t="n"/>
      <c r="C51" s="12" t="n"/>
      <c r="D51" s="12" t="n"/>
      <c r="E51" s="13" t="n"/>
      <c r="F51" s="13" t="n"/>
      <c r="G51" s="13" t="n"/>
      <c r="H51" s="14">
        <f>IF(OR($E51="",$G51="",$G51=0),"",TEXT(($E51-$G51)/$G51,"+0.0%;-0.0%;0.0%"))</f>
        <v/>
      </c>
      <c r="I51" s="15" t="n"/>
      <c r="J51" s="12" t="n"/>
    </row>
    <row r="52">
      <c r="A52" s="16" t="n"/>
      <c r="B52" s="16" t="n"/>
      <c r="C52" s="16" t="n"/>
      <c r="D52" s="16" t="n"/>
      <c r="E52" s="17" t="n"/>
      <c r="F52" s="17" t="n"/>
      <c r="G52" s="17" t="n"/>
      <c r="H52" s="18">
        <f>IF(OR($E52="",$G52="",$G52=0),"",TEXT(($E52-$G52)/$G52,"+0.0%;-0.0%;0.0%"))</f>
        <v/>
      </c>
      <c r="I52" s="19" t="n"/>
      <c r="J52" s="16" t="n"/>
    </row>
    <row r="53">
      <c r="A53" s="12" t="n"/>
      <c r="B53" s="12" t="n"/>
      <c r="C53" s="12" t="n"/>
      <c r="D53" s="12" t="n"/>
      <c r="E53" s="13" t="n"/>
      <c r="F53" s="13" t="n"/>
      <c r="G53" s="13" t="n"/>
      <c r="H53" s="14">
        <f>IF(OR($E53="",$G53="",$G53=0),"",TEXT(($E53-$G53)/$G53,"+0.0%;-0.0%;0.0%"))</f>
        <v/>
      </c>
      <c r="I53" s="15" t="n"/>
      <c r="J53" s="12" t="n"/>
    </row>
    <row r="54">
      <c r="A54" s="16" t="n"/>
      <c r="B54" s="16" t="n"/>
      <c r="C54" s="16" t="n"/>
      <c r="D54" s="16" t="n"/>
      <c r="E54" s="17" t="n"/>
      <c r="F54" s="17" t="n"/>
      <c r="G54" s="17" t="n"/>
      <c r="H54" s="18">
        <f>IF(OR($E54="",$G54="",$G54=0),"",TEXT(($E54-$G54)/$G54,"+0.0%;-0.0%;0.0%"))</f>
        <v/>
      </c>
      <c r="I54" s="19" t="n"/>
      <c r="J54" s="16" t="n"/>
    </row>
    <row r="55">
      <c r="A55" s="12" t="n"/>
      <c r="B55" s="12" t="n"/>
      <c r="C55" s="12" t="n"/>
      <c r="D55" s="12" t="n"/>
      <c r="E55" s="13" t="n"/>
      <c r="F55" s="13" t="n"/>
      <c r="G55" s="13" t="n"/>
      <c r="H55" s="14">
        <f>IF(OR($E55="",$G55="",$G55=0),"",TEXT(($E55-$G55)/$G55,"+0.0%;-0.0%;0.0%"))</f>
        <v/>
      </c>
      <c r="I55" s="15" t="n"/>
      <c r="J55" s="12" t="n"/>
    </row>
    <row r="56">
      <c r="A56" s="16" t="n"/>
      <c r="B56" s="16" t="n"/>
      <c r="C56" s="16" t="n"/>
      <c r="D56" s="16" t="n"/>
      <c r="E56" s="17" t="n"/>
      <c r="F56" s="17" t="n"/>
      <c r="G56" s="17" t="n"/>
      <c r="H56" s="18">
        <f>IF(OR($E56="",$G56="",$G56=0),"",TEXT(($E56-$G56)/$G56,"+0.0%;-0.0%;0.0%"))</f>
        <v/>
      </c>
      <c r="I56" s="19" t="n"/>
      <c r="J56" s="16" t="n"/>
    </row>
    <row r="57">
      <c r="A57" s="12" t="n"/>
      <c r="B57" s="12" t="n"/>
      <c r="C57" s="12" t="n"/>
      <c r="D57" s="12" t="n"/>
      <c r="E57" s="13" t="n"/>
      <c r="F57" s="13" t="n"/>
      <c r="G57" s="13" t="n"/>
      <c r="H57" s="14">
        <f>IF(OR($E57="",$G57="",$G57=0),"",TEXT(($E57-$G57)/$G57,"+0.0%;-0.0%;0.0%"))</f>
        <v/>
      </c>
      <c r="I57" s="15" t="n"/>
      <c r="J57" s="12" t="n"/>
    </row>
    <row r="58">
      <c r="A58" s="16" t="n"/>
      <c r="B58" s="16" t="n"/>
      <c r="C58" s="16" t="n"/>
      <c r="D58" s="16" t="n"/>
      <c r="E58" s="17" t="n"/>
      <c r="F58" s="17" t="n"/>
      <c r="G58" s="17" t="n"/>
      <c r="H58" s="18">
        <f>IF(OR($E58="",$G58="",$G58=0),"",TEXT(($E58-$G58)/$G58,"+0.0%;-0.0%;0.0%"))</f>
        <v/>
      </c>
      <c r="I58" s="19" t="n"/>
      <c r="J58" s="16" t="n"/>
    </row>
    <row r="59">
      <c r="A59" s="12" t="n"/>
      <c r="B59" s="12" t="n"/>
      <c r="C59" s="12" t="n"/>
      <c r="D59" s="12" t="n"/>
      <c r="E59" s="13" t="n"/>
      <c r="F59" s="13" t="n"/>
      <c r="G59" s="13" t="n"/>
      <c r="H59" s="14">
        <f>IF(OR($E59="",$G59="",$G59=0),"",TEXT(($E59-$G59)/$G59,"+0.0%;-0.0%;0.0%"))</f>
        <v/>
      </c>
      <c r="I59" s="15" t="n"/>
      <c r="J59" s="12" t="n"/>
    </row>
    <row r="60">
      <c r="A60" s="16" t="n"/>
      <c r="B60" s="16" t="n"/>
      <c r="C60" s="16" t="n"/>
      <c r="D60" s="16" t="n"/>
      <c r="E60" s="17" t="n"/>
      <c r="F60" s="17" t="n"/>
      <c r="G60" s="17" t="n"/>
      <c r="H60" s="18">
        <f>IF(OR($E60="",$G60="",$G60=0),"",TEXT(($E60-$G60)/$G60,"+0.0%;-0.0%;0.0%"))</f>
        <v/>
      </c>
      <c r="I60" s="19" t="n"/>
      <c r="J60" s="16" t="n"/>
    </row>
    <row r="61">
      <c r="A61" s="12" t="n"/>
      <c r="B61" s="12" t="n"/>
      <c r="C61" s="12" t="n"/>
      <c r="D61" s="12" t="n"/>
      <c r="E61" s="13" t="n"/>
      <c r="F61" s="13" t="n"/>
      <c r="G61" s="13" t="n"/>
      <c r="H61" s="14">
        <f>IF(OR($E61="",$G61="",$G61=0),"",TEXT(($E61-$G61)/$G61,"+0.0%;-0.0%;0.0%"))</f>
        <v/>
      </c>
      <c r="I61" s="15" t="n"/>
      <c r="J61" s="12" t="n"/>
    </row>
    <row r="62">
      <c r="A62" s="16" t="n"/>
      <c r="B62" s="16" t="n"/>
      <c r="C62" s="16" t="n"/>
      <c r="D62" s="16" t="n"/>
      <c r="E62" s="17" t="n"/>
      <c r="F62" s="17" t="n"/>
      <c r="G62" s="17" t="n"/>
      <c r="H62" s="18">
        <f>IF(OR($E62="",$G62="",$G62=0),"",TEXT(($E62-$G62)/$G62,"+0.0%;-0.0%;0.0%"))</f>
        <v/>
      </c>
      <c r="I62" s="19" t="n"/>
      <c r="J62" s="16" t="n"/>
    </row>
    <row r="63">
      <c r="A63" s="12" t="n"/>
      <c r="B63" s="12" t="n"/>
      <c r="C63" s="12" t="n"/>
      <c r="D63" s="12" t="n"/>
      <c r="E63" s="13" t="n"/>
      <c r="F63" s="13" t="n"/>
      <c r="G63" s="13" t="n"/>
      <c r="H63" s="14">
        <f>IF(OR($E63="",$G63="",$G63=0),"",TEXT(($E63-$G63)/$G63,"+0.0%;-0.0%;0.0%"))</f>
        <v/>
      </c>
      <c r="I63" s="15" t="n"/>
      <c r="J63" s="12" t="n"/>
    </row>
    <row r="64">
      <c r="A64" s="16" t="n"/>
      <c r="B64" s="16" t="n"/>
      <c r="C64" s="16" t="n"/>
      <c r="D64" s="16" t="n"/>
      <c r="E64" s="17" t="n"/>
      <c r="F64" s="17" t="n"/>
      <c r="G64" s="17" t="n"/>
      <c r="H64" s="18">
        <f>IF(OR($E64="",$G64="",$G64=0),"",TEXT(($E64-$G64)/$G64,"+0.0%;-0.0%;0.0%"))</f>
        <v/>
      </c>
      <c r="I64" s="19" t="n"/>
      <c r="J64" s="16" t="n"/>
    </row>
    <row r="65">
      <c r="A65" s="12" t="n"/>
      <c r="B65" s="12" t="n"/>
      <c r="C65" s="12" t="n"/>
      <c r="D65" s="12" t="n"/>
      <c r="E65" s="13" t="n"/>
      <c r="F65" s="13" t="n"/>
      <c r="G65" s="13" t="n"/>
      <c r="H65" s="14">
        <f>IF(OR($E65="",$G65="",$G65=0),"",TEXT(($E65-$G65)/$G65,"+0.0%;-0.0%;0.0%"))</f>
        <v/>
      </c>
      <c r="I65" s="15" t="n"/>
      <c r="J65" s="12" t="n"/>
    </row>
    <row r="66">
      <c r="A66" s="16" t="n"/>
      <c r="B66" s="16" t="n"/>
      <c r="C66" s="16" t="n"/>
      <c r="D66" s="16" t="n"/>
      <c r="E66" s="17" t="n"/>
      <c r="F66" s="17" t="n"/>
      <c r="G66" s="17" t="n"/>
      <c r="H66" s="18">
        <f>IF(OR($E66="",$G66="",$G66=0),"",TEXT(($E66-$G66)/$G66,"+0.0%;-0.0%;0.0%"))</f>
        <v/>
      </c>
      <c r="I66" s="19" t="n"/>
      <c r="J66" s="16" t="n"/>
    </row>
    <row r="67">
      <c r="A67" s="12" t="n"/>
      <c r="B67" s="12" t="n"/>
      <c r="C67" s="12" t="n"/>
      <c r="D67" s="12" t="n"/>
      <c r="E67" s="13" t="n"/>
      <c r="F67" s="13" t="n"/>
      <c r="G67" s="13" t="n"/>
      <c r="H67" s="14">
        <f>IF(OR($E67="",$G67="",$G67=0),"",TEXT(($E67-$G67)/$G67,"+0.0%;-0.0%;0.0%"))</f>
        <v/>
      </c>
      <c r="I67" s="15" t="n"/>
      <c r="J67" s="12" t="n"/>
    </row>
    <row r="68">
      <c r="A68" s="16" t="n"/>
      <c r="B68" s="16" t="n"/>
      <c r="C68" s="16" t="n"/>
      <c r="D68" s="16" t="n"/>
      <c r="E68" s="17" t="n"/>
      <c r="F68" s="17" t="n"/>
      <c r="G68" s="17" t="n"/>
      <c r="H68" s="18">
        <f>IF(OR($E68="",$G68="",$G68=0),"",TEXT(($E68-$G68)/$G68,"+0.0%;-0.0%;0.0%"))</f>
        <v/>
      </c>
      <c r="I68" s="19" t="n"/>
      <c r="J68" s="16" t="n"/>
    </row>
    <row r="69">
      <c r="A69" s="12" t="n"/>
      <c r="B69" s="12" t="n"/>
      <c r="C69" s="12" t="n"/>
      <c r="D69" s="12" t="n"/>
      <c r="E69" s="13" t="n"/>
      <c r="F69" s="13" t="n"/>
      <c r="G69" s="13" t="n"/>
      <c r="H69" s="14">
        <f>IF(OR($E69="",$G69="",$G69=0),"",TEXT(($E69-$G69)/$G69,"+0.0%;-0.0%;0.0%"))</f>
        <v/>
      </c>
      <c r="I69" s="15" t="n"/>
      <c r="J69" s="12" t="n"/>
    </row>
    <row r="70">
      <c r="A70" s="16" t="n"/>
      <c r="B70" s="16" t="n"/>
      <c r="C70" s="16" t="n"/>
      <c r="D70" s="16" t="n"/>
      <c r="E70" s="17" t="n"/>
      <c r="F70" s="17" t="n"/>
      <c r="G70" s="17" t="n"/>
      <c r="H70" s="18">
        <f>IF(OR($E70="",$G70="",$G70=0),"",TEXT(($E70-$G70)/$G70,"+0.0%;-0.0%;0.0%"))</f>
        <v/>
      </c>
      <c r="I70" s="19" t="n"/>
      <c r="J70" s="16" t="n"/>
    </row>
    <row r="71">
      <c r="A71" s="12" t="n"/>
      <c r="B71" s="12" t="n"/>
      <c r="C71" s="12" t="n"/>
      <c r="D71" s="12" t="n"/>
      <c r="E71" s="13" t="n"/>
      <c r="F71" s="13" t="n"/>
      <c r="G71" s="13" t="n"/>
      <c r="H71" s="14">
        <f>IF(OR($E71="",$G71="",$G71=0),"",TEXT(($E71-$G71)/$G71,"+0.0%;-0.0%;0.0%"))</f>
        <v/>
      </c>
      <c r="I71" s="15" t="n"/>
      <c r="J71" s="12" t="n"/>
    </row>
    <row r="72">
      <c r="A72" s="16" t="n"/>
      <c r="B72" s="16" t="n"/>
      <c r="C72" s="16" t="n"/>
      <c r="D72" s="16" t="n"/>
      <c r="E72" s="17" t="n"/>
      <c r="F72" s="17" t="n"/>
      <c r="G72" s="17" t="n"/>
      <c r="H72" s="18">
        <f>IF(OR($E72="",$G72="",$G72=0),"",TEXT(($E72-$G72)/$G72,"+0.0%;-0.0%;0.0%"))</f>
        <v/>
      </c>
      <c r="I72" s="19" t="n"/>
      <c r="J72" s="16" t="n"/>
    </row>
    <row r="73">
      <c r="A73" s="12" t="n"/>
      <c r="B73" s="12" t="n"/>
      <c r="C73" s="12" t="n"/>
      <c r="D73" s="12" t="n"/>
      <c r="E73" s="13" t="n"/>
      <c r="F73" s="13" t="n"/>
      <c r="G73" s="13" t="n"/>
      <c r="H73" s="14">
        <f>IF(OR($E73="",$G73="",$G73=0),"",TEXT(($E73-$G73)/$G73,"+0.0%;-0.0%;0.0%"))</f>
        <v/>
      </c>
      <c r="I73" s="15" t="n"/>
      <c r="J73" s="12" t="n"/>
    </row>
    <row r="74">
      <c r="A74" s="16" t="n"/>
      <c r="B74" s="16" t="n"/>
      <c r="C74" s="16" t="n"/>
      <c r="D74" s="16" t="n"/>
      <c r="E74" s="17" t="n"/>
      <c r="F74" s="17" t="n"/>
      <c r="G74" s="17" t="n"/>
      <c r="H74" s="18">
        <f>IF(OR($E74="",$G74="",$G74=0),"",TEXT(($E74-$G74)/$G74,"+0.0%;-0.0%;0.0%"))</f>
        <v/>
      </c>
      <c r="I74" s="19" t="n"/>
      <c r="J74" s="16" t="n"/>
    </row>
    <row r="75">
      <c r="A75" s="12" t="n"/>
      <c r="B75" s="12" t="n"/>
      <c r="C75" s="12" t="n"/>
      <c r="D75" s="12" t="n"/>
      <c r="E75" s="13" t="n"/>
      <c r="F75" s="13" t="n"/>
      <c r="G75" s="13" t="n"/>
      <c r="H75" s="14">
        <f>IF(OR($E75="",$G75="",$G75=0),"",TEXT(($E75-$G75)/$G75,"+0.0%;-0.0%;0.0%"))</f>
        <v/>
      </c>
      <c r="I75" s="15" t="n"/>
      <c r="J75" s="12" t="n"/>
    </row>
    <row r="76">
      <c r="A76" s="16" t="n"/>
      <c r="B76" s="16" t="n"/>
      <c r="C76" s="16" t="n"/>
      <c r="D76" s="16" t="n"/>
      <c r="E76" s="17" t="n"/>
      <c r="F76" s="17" t="n"/>
      <c r="G76" s="17" t="n"/>
      <c r="H76" s="18">
        <f>IF(OR($E76="",$G76="",$G76=0),"",TEXT(($E76-$G76)/$G76,"+0.0%;-0.0%;0.0%"))</f>
        <v/>
      </c>
      <c r="I76" s="19" t="n"/>
      <c r="J76" s="16" t="n"/>
    </row>
    <row r="77">
      <c r="A77" s="12" t="n"/>
      <c r="B77" s="12" t="n"/>
      <c r="C77" s="12" t="n"/>
      <c r="D77" s="12" t="n"/>
      <c r="E77" s="13" t="n"/>
      <c r="F77" s="13" t="n"/>
      <c r="G77" s="13" t="n"/>
      <c r="H77" s="14">
        <f>IF(OR($E77="",$G77="",$G77=0),"",TEXT(($E77-$G77)/$G77,"+0.0%;-0.0%;0.0%"))</f>
        <v/>
      </c>
      <c r="I77" s="15" t="n"/>
      <c r="J77" s="12" t="n"/>
    </row>
    <row r="78">
      <c r="A78" s="16" t="n"/>
      <c r="B78" s="16" t="n"/>
      <c r="C78" s="16" t="n"/>
      <c r="D78" s="16" t="n"/>
      <c r="E78" s="17" t="n"/>
      <c r="F78" s="17" t="n"/>
      <c r="G78" s="17" t="n"/>
      <c r="H78" s="18">
        <f>IF(OR($E78="",$G78="",$G78=0),"",TEXT(($E78-$G78)/$G78,"+0.0%;-0.0%;0.0%"))</f>
        <v/>
      </c>
      <c r="I78" s="19" t="n"/>
      <c r="J78" s="16" t="n"/>
    </row>
    <row r="79">
      <c r="A79" s="12" t="n"/>
      <c r="B79" s="12" t="n"/>
      <c r="C79" s="12" t="n"/>
      <c r="D79" s="12" t="n"/>
      <c r="E79" s="13" t="n"/>
      <c r="F79" s="13" t="n"/>
      <c r="G79" s="13" t="n"/>
      <c r="H79" s="14">
        <f>IF(OR($E79="",$G79="",$G79=0),"",TEXT(($E79-$G79)/$G79,"+0.0%;-0.0%;0.0%"))</f>
        <v/>
      </c>
      <c r="I79" s="15" t="n"/>
      <c r="J79" s="12" t="n"/>
    </row>
    <row r="80">
      <c r="A80" s="16" t="n"/>
      <c r="B80" s="16" t="n"/>
      <c r="C80" s="16" t="n"/>
      <c r="D80" s="16" t="n"/>
      <c r="E80" s="17" t="n"/>
      <c r="F80" s="17" t="n"/>
      <c r="G80" s="17" t="n"/>
      <c r="H80" s="18">
        <f>IF(OR($E80="",$G80="",$G80=0),"",TEXT(($E80-$G80)/$G80,"+0.0%;-0.0%;0.0%"))</f>
        <v/>
      </c>
      <c r="I80" s="19" t="n"/>
      <c r="J80" s="16" t="n"/>
    </row>
    <row r="81">
      <c r="A81" s="12" t="n"/>
      <c r="B81" s="12" t="n"/>
      <c r="C81" s="12" t="n"/>
      <c r="D81" s="12" t="n"/>
      <c r="E81" s="13" t="n"/>
      <c r="F81" s="13" t="n"/>
      <c r="G81" s="13" t="n"/>
      <c r="H81" s="14">
        <f>IF(OR($E81="",$G81="",$G81=0),"",TEXT(($E81-$G81)/$G81,"+0.0%;-0.0%;0.0%"))</f>
        <v/>
      </c>
      <c r="I81" s="15" t="n"/>
      <c r="J81" s="12" t="n"/>
    </row>
    <row r="82">
      <c r="A82" s="16" t="n"/>
      <c r="B82" s="16" t="n"/>
      <c r="C82" s="16" t="n"/>
      <c r="D82" s="16" t="n"/>
      <c r="E82" s="17" t="n"/>
      <c r="F82" s="17" t="n"/>
      <c r="G82" s="17" t="n"/>
      <c r="H82" s="18">
        <f>IF(OR($E82="",$G82="",$G82=0),"",TEXT(($E82-$G82)/$G82,"+0.0%;-0.0%;0.0%"))</f>
        <v/>
      </c>
      <c r="I82" s="19" t="n"/>
      <c r="J82" s="16" t="n"/>
    </row>
    <row r="83">
      <c r="A83" s="12" t="n"/>
      <c r="B83" s="12" t="n"/>
      <c r="C83" s="12" t="n"/>
      <c r="D83" s="12" t="n"/>
      <c r="E83" s="13" t="n"/>
      <c r="F83" s="13" t="n"/>
      <c r="G83" s="13" t="n"/>
      <c r="H83" s="14">
        <f>IF(OR($E83="",$G83="",$G83=0),"",TEXT(($E83-$G83)/$G83,"+0.0%;-0.0%;0.0%"))</f>
        <v/>
      </c>
      <c r="I83" s="15" t="n"/>
      <c r="J83" s="12" t="n"/>
    </row>
    <row r="84">
      <c r="A84" s="16" t="n"/>
      <c r="B84" s="16" t="n"/>
      <c r="C84" s="16" t="n"/>
      <c r="D84" s="16" t="n"/>
      <c r="E84" s="17" t="n"/>
      <c r="F84" s="17" t="n"/>
      <c r="G84" s="17" t="n"/>
      <c r="H84" s="18">
        <f>IF(OR($E84="",$G84="",$G84=0),"",TEXT(($E84-$G84)/$G84,"+0.0%;-0.0%;0.0%"))</f>
        <v/>
      </c>
      <c r="I84" s="19" t="n"/>
      <c r="J84" s="16" t="n"/>
    </row>
    <row r="85">
      <c r="A85" s="12" t="n"/>
      <c r="B85" s="12" t="n"/>
      <c r="C85" s="12" t="n"/>
      <c r="D85" s="12" t="n"/>
      <c r="E85" s="13" t="n"/>
      <c r="F85" s="13" t="n"/>
      <c r="G85" s="13" t="n"/>
      <c r="H85" s="14">
        <f>IF(OR($E85="",$G85="",$G85=0),"",TEXT(($E85-$G85)/$G85,"+0.0%;-0.0%;0.0%"))</f>
        <v/>
      </c>
      <c r="I85" s="15" t="n"/>
      <c r="J85" s="12" t="n"/>
    </row>
    <row r="86">
      <c r="A86" s="16" t="n"/>
      <c r="B86" s="16" t="n"/>
      <c r="C86" s="16" t="n"/>
      <c r="D86" s="16" t="n"/>
      <c r="E86" s="17" t="n"/>
      <c r="F86" s="17" t="n"/>
      <c r="G86" s="17" t="n"/>
      <c r="H86" s="18">
        <f>IF(OR($E86="",$G86="",$G86=0),"",TEXT(($E86-$G86)/$G86,"+0.0%;-0.0%;0.0%"))</f>
        <v/>
      </c>
      <c r="I86" s="19" t="n"/>
      <c r="J86" s="16" t="n"/>
    </row>
    <row r="87">
      <c r="A87" s="12" t="n"/>
      <c r="B87" s="12" t="n"/>
      <c r="C87" s="12" t="n"/>
      <c r="D87" s="12" t="n"/>
      <c r="E87" s="13" t="n"/>
      <c r="F87" s="13" t="n"/>
      <c r="G87" s="13" t="n"/>
      <c r="H87" s="14">
        <f>IF(OR($E87="",$G87="",$G87=0),"",TEXT(($E87-$G87)/$G87,"+0.0%;-0.0%;0.0%"))</f>
        <v/>
      </c>
      <c r="I87" s="15" t="n"/>
      <c r="J87" s="12" t="n"/>
    </row>
    <row r="88">
      <c r="A88" s="16" t="n"/>
      <c r="B88" s="16" t="n"/>
      <c r="C88" s="16" t="n"/>
      <c r="D88" s="16" t="n"/>
      <c r="E88" s="17" t="n"/>
      <c r="F88" s="17" t="n"/>
      <c r="G88" s="17" t="n"/>
      <c r="H88" s="18">
        <f>IF(OR($E88="",$G88="",$G88=0),"",TEXT(($E88-$G88)/$G88,"+0.0%;-0.0%;0.0%"))</f>
        <v/>
      </c>
      <c r="I88" s="19" t="n"/>
      <c r="J88" s="16" t="n"/>
    </row>
    <row r="89">
      <c r="A89" s="12" t="n"/>
      <c r="B89" s="12" t="n"/>
      <c r="C89" s="12" t="n"/>
      <c r="D89" s="12" t="n"/>
      <c r="E89" s="13" t="n"/>
      <c r="F89" s="13" t="n"/>
      <c r="G89" s="13" t="n"/>
      <c r="H89" s="14">
        <f>IF(OR($E89="",$G89="",$G89=0),"",TEXT(($E89-$G89)/$G89,"+0.0%;-0.0%;0.0%"))</f>
        <v/>
      </c>
      <c r="I89" s="15" t="n"/>
      <c r="J89" s="12" t="n"/>
    </row>
    <row r="90">
      <c r="A90" s="16" t="n"/>
      <c r="B90" s="16" t="n"/>
      <c r="C90" s="16" t="n"/>
      <c r="D90" s="16" t="n"/>
      <c r="E90" s="17" t="n"/>
      <c r="F90" s="17" t="n"/>
      <c r="G90" s="17" t="n"/>
      <c r="H90" s="18">
        <f>IF(OR($E90="",$G90="",$G90=0),"",TEXT(($E90-$G90)/$G90,"+0.0%;-0.0%;0.0%"))</f>
        <v/>
      </c>
      <c r="I90" s="19" t="n"/>
      <c r="J90" s="16" t="n"/>
    </row>
    <row r="91">
      <c r="A91" s="12" t="n"/>
      <c r="B91" s="12" t="n"/>
      <c r="C91" s="12" t="n"/>
      <c r="D91" s="12" t="n"/>
      <c r="E91" s="13" t="n"/>
      <c r="F91" s="13" t="n"/>
      <c r="G91" s="13" t="n"/>
      <c r="H91" s="14">
        <f>IF(OR($E91="",$G91="",$G91=0),"",TEXT(($E91-$G91)/$G91,"+0.0%;-0.0%;0.0%"))</f>
        <v/>
      </c>
      <c r="I91" s="15" t="n"/>
      <c r="J91" s="12" t="n"/>
    </row>
    <row r="92">
      <c r="A92" s="16" t="n"/>
      <c r="B92" s="16" t="n"/>
      <c r="C92" s="16" t="n"/>
      <c r="D92" s="16" t="n"/>
      <c r="E92" s="17" t="n"/>
      <c r="F92" s="17" t="n"/>
      <c r="G92" s="17" t="n"/>
      <c r="H92" s="18">
        <f>IF(OR($E92="",$G92="",$G92=0),"",TEXT(($E92-$G92)/$G92,"+0.0%;-0.0%;0.0%"))</f>
        <v/>
      </c>
      <c r="I92" s="19" t="n"/>
      <c r="J92" s="16" t="n"/>
    </row>
    <row r="93">
      <c r="A93" s="12" t="n"/>
      <c r="B93" s="12" t="n"/>
      <c r="C93" s="12" t="n"/>
      <c r="D93" s="12" t="n"/>
      <c r="E93" s="13" t="n"/>
      <c r="F93" s="13" t="n"/>
      <c r="G93" s="13" t="n"/>
      <c r="H93" s="14">
        <f>IF(OR($E93="",$G93="",$G93=0),"",TEXT(($E93-$G93)/$G93,"+0.0%;-0.0%;0.0%"))</f>
        <v/>
      </c>
      <c r="I93" s="15" t="n"/>
      <c r="J93" s="12" t="n"/>
    </row>
    <row r="94">
      <c r="A94" s="16" t="n"/>
      <c r="B94" s="16" t="n"/>
      <c r="C94" s="16" t="n"/>
      <c r="D94" s="16" t="n"/>
      <c r="E94" s="17" t="n"/>
      <c r="F94" s="17" t="n"/>
      <c r="G94" s="17" t="n"/>
      <c r="H94" s="18">
        <f>IF(OR($E94="",$G94="",$G94=0),"",TEXT(($E94-$G94)/$G94,"+0.0%;-0.0%;0.0%"))</f>
        <v/>
      </c>
      <c r="I94" s="19" t="n"/>
      <c r="J94" s="16" t="n"/>
    </row>
    <row r="95">
      <c r="A95" s="12" t="n"/>
      <c r="B95" s="12" t="n"/>
      <c r="C95" s="12" t="n"/>
      <c r="D95" s="12" t="n"/>
      <c r="E95" s="13" t="n"/>
      <c r="F95" s="13" t="n"/>
      <c r="G95" s="13" t="n"/>
      <c r="H95" s="14">
        <f>IF(OR($E95="",$G95="",$G95=0),"",TEXT(($E95-$G95)/$G95,"+0.0%;-0.0%;0.0%"))</f>
        <v/>
      </c>
      <c r="I95" s="15" t="n"/>
      <c r="J95" s="12" t="n"/>
    </row>
    <row r="96">
      <c r="A96" s="16" t="n"/>
      <c r="B96" s="16" t="n"/>
      <c r="C96" s="16" t="n"/>
      <c r="D96" s="16" t="n"/>
      <c r="E96" s="17" t="n"/>
      <c r="F96" s="17" t="n"/>
      <c r="G96" s="17" t="n"/>
      <c r="H96" s="18">
        <f>IF(OR($E96="",$G96="",$G96=0),"",TEXT(($E96-$G96)/$G96,"+0.0%;-0.0%;0.0%"))</f>
        <v/>
      </c>
      <c r="I96" s="19" t="n"/>
      <c r="J96" s="16" t="n"/>
    </row>
    <row r="97">
      <c r="A97" s="12" t="n"/>
      <c r="B97" s="12" t="n"/>
      <c r="C97" s="12" t="n"/>
      <c r="D97" s="12" t="n"/>
      <c r="E97" s="13" t="n"/>
      <c r="F97" s="13" t="n"/>
      <c r="G97" s="13" t="n"/>
      <c r="H97" s="14">
        <f>IF(OR($E97="",$G97="",$G97=0),"",TEXT(($E97-$G97)/$G97,"+0.0%;-0.0%;0.0%"))</f>
        <v/>
      </c>
      <c r="I97" s="15" t="n"/>
      <c r="J97" s="12" t="n"/>
    </row>
    <row r="98">
      <c r="A98" s="16" t="n"/>
      <c r="B98" s="16" t="n"/>
      <c r="C98" s="16" t="n"/>
      <c r="D98" s="16" t="n"/>
      <c r="E98" s="17" t="n"/>
      <c r="F98" s="17" t="n"/>
      <c r="G98" s="17" t="n"/>
      <c r="H98" s="18">
        <f>IF(OR($E98="",$G98="",$G98=0),"",TEXT(($E98-$G98)/$G98,"+0.0%;-0.0%;0.0%"))</f>
        <v/>
      </c>
      <c r="I98" s="19" t="n"/>
      <c r="J98" s="16" t="n"/>
    </row>
    <row r="99">
      <c r="A99" s="12" t="n"/>
      <c r="B99" s="12" t="n"/>
      <c r="C99" s="12" t="n"/>
      <c r="D99" s="12" t="n"/>
      <c r="E99" s="13" t="n"/>
      <c r="F99" s="13" t="n"/>
      <c r="G99" s="13" t="n"/>
      <c r="H99" s="14">
        <f>IF(OR($E99="",$G99="",$G99=0),"",TEXT(($E99-$G99)/$G99,"+0.0%;-0.0%;0.0%"))</f>
        <v/>
      </c>
      <c r="I99" s="15" t="n"/>
      <c r="J99" s="12" t="n"/>
    </row>
    <row r="100">
      <c r="A100" s="16" t="n"/>
      <c r="B100" s="16" t="n"/>
      <c r="C100" s="16" t="n"/>
      <c r="D100" s="16" t="n"/>
      <c r="E100" s="17" t="n"/>
      <c r="F100" s="17" t="n"/>
      <c r="G100" s="17" t="n"/>
      <c r="H100" s="18">
        <f>IF(OR($E100="",$G100="",$G100=0),"",TEXT(($E100-$G100)/$G100,"+0.0%;-0.0%;0.0%"))</f>
        <v/>
      </c>
      <c r="I100" s="19" t="n"/>
      <c r="J100" s="16" t="n"/>
    </row>
    <row r="101">
      <c r="A101" s="12" t="n"/>
      <c r="B101" s="12" t="n"/>
      <c r="C101" s="12" t="n"/>
      <c r="D101" s="12" t="n"/>
      <c r="E101" s="13" t="n"/>
      <c r="F101" s="13" t="n"/>
      <c r="G101" s="13" t="n"/>
      <c r="H101" s="14">
        <f>IF(OR($E101="",$G101="",$G101=0),"",TEXT(($E101-$G101)/$G101,"+0.0%;-0.0%;0.0%"))</f>
        <v/>
      </c>
      <c r="I101" s="15" t="n"/>
      <c r="J101" s="12" t="n"/>
    </row>
    <row r="102">
      <c r="A102" s="16" t="n"/>
      <c r="B102" s="16" t="n"/>
      <c r="C102" s="16" t="n"/>
      <c r="D102" s="16" t="n"/>
      <c r="E102" s="17" t="n"/>
      <c r="F102" s="17" t="n"/>
      <c r="G102" s="17" t="n"/>
      <c r="H102" s="18">
        <f>IF(OR($E102="",$G102="",$G102=0),"",TEXT(($E102-$G102)/$G102,"+0.0%;-0.0%;0.0%"))</f>
        <v/>
      </c>
      <c r="I102" s="19" t="n"/>
      <c r="J102" s="16" t="n"/>
    </row>
    <row r="103">
      <c r="A103" s="12" t="n"/>
      <c r="B103" s="12" t="n"/>
      <c r="C103" s="12" t="n"/>
      <c r="D103" s="12" t="n"/>
      <c r="E103" s="13" t="n"/>
      <c r="F103" s="13" t="n"/>
      <c r="G103" s="13" t="n"/>
      <c r="H103" s="14">
        <f>IF(OR($E103="",$G103="",$G103=0),"",TEXT(($E103-$G103)/$G103,"+0.0%;-0.0%;0.0%"))</f>
        <v/>
      </c>
      <c r="I103" s="15" t="n"/>
      <c r="J103" s="12" t="n"/>
    </row>
    <row r="104">
      <c r="A104" s="16" t="n"/>
      <c r="B104" s="16" t="n"/>
      <c r="C104" s="16" t="n"/>
      <c r="D104" s="16" t="n"/>
      <c r="E104" s="17" t="n"/>
      <c r="F104" s="17" t="n"/>
      <c r="G104" s="17" t="n"/>
      <c r="H104" s="18">
        <f>IF(OR($E104="",$G104="",$G104=0),"",TEXT(($E104-$G104)/$G104,"+0.0%;-0.0%;0.0%"))</f>
        <v/>
      </c>
      <c r="I104" s="19" t="n"/>
      <c r="J104" s="16" t="n"/>
    </row>
    <row r="105">
      <c r="A105" s="12" t="n"/>
      <c r="B105" s="12" t="n"/>
      <c r="C105" s="12" t="n"/>
      <c r="D105" s="12" t="n"/>
      <c r="E105" s="13" t="n"/>
      <c r="F105" s="13" t="n"/>
      <c r="G105" s="13" t="n"/>
      <c r="H105" s="14">
        <f>IF(OR($E105="",$G105="",$G105=0),"",TEXT(($E105-$G105)/$G105,"+0.0%;-0.0%;0.0%"))</f>
        <v/>
      </c>
      <c r="I105" s="15" t="n"/>
      <c r="J105" s="12" t="n"/>
    </row>
    <row r="106">
      <c r="A106" s="16" t="n"/>
      <c r="B106" s="16" t="n"/>
      <c r="C106" s="16" t="n"/>
      <c r="D106" s="16" t="n"/>
      <c r="E106" s="17" t="n"/>
      <c r="F106" s="17" t="n"/>
      <c r="G106" s="17" t="n"/>
      <c r="H106" s="18">
        <f>IF(OR($E106="",$G106="",$G106=0),"",TEXT(($E106-$G106)/$G106,"+0.0%;-0.0%;0.0%"))</f>
        <v/>
      </c>
      <c r="I106" s="19" t="n"/>
      <c r="J106" s="16" t="n"/>
    </row>
    <row r="107">
      <c r="A107" s="12" t="n"/>
      <c r="B107" s="12" t="n"/>
      <c r="C107" s="12" t="n"/>
      <c r="D107" s="12" t="n"/>
      <c r="E107" s="13" t="n"/>
      <c r="F107" s="13" t="n"/>
      <c r="G107" s="13" t="n"/>
      <c r="H107" s="14">
        <f>IF(OR($E107="",$G107="",$G107=0),"",TEXT(($E107-$G107)/$G107,"+0.0%;-0.0%;0.0%"))</f>
        <v/>
      </c>
      <c r="I107" s="15" t="n"/>
      <c r="J107" s="12" t="n"/>
    </row>
    <row r="108">
      <c r="A108" s="16" t="n"/>
      <c r="B108" s="16" t="n"/>
      <c r="C108" s="16" t="n"/>
      <c r="D108" s="16" t="n"/>
      <c r="E108" s="17" t="n"/>
      <c r="F108" s="17" t="n"/>
      <c r="G108" s="17" t="n"/>
      <c r="H108" s="18">
        <f>IF(OR($E108="",$G108="",$G108=0),"",TEXT(($E108-$G108)/$G108,"+0.0%;-0.0%;0.0%"))</f>
        <v/>
      </c>
      <c r="I108" s="19" t="n"/>
      <c r="J108" s="16" t="n"/>
    </row>
    <row r="109">
      <c r="A109" s="12" t="n"/>
      <c r="B109" s="12" t="n"/>
      <c r="C109" s="12" t="n"/>
      <c r="D109" s="12" t="n"/>
      <c r="E109" s="13" t="n"/>
      <c r="F109" s="13" t="n"/>
      <c r="G109" s="13" t="n"/>
      <c r="H109" s="14">
        <f>IF(OR($E109="",$G109="",$G109=0),"",TEXT(($E109-$G109)/$G109,"+0.0%;-0.0%;0.0%"))</f>
        <v/>
      </c>
      <c r="I109" s="15" t="n"/>
      <c r="J109" s="12" t="n"/>
    </row>
    <row r="110">
      <c r="A110" s="16" t="n"/>
      <c r="B110" s="16" t="n"/>
      <c r="C110" s="16" t="n"/>
      <c r="D110" s="16" t="n"/>
      <c r="E110" s="17" t="n"/>
      <c r="F110" s="17" t="n"/>
      <c r="G110" s="17" t="n"/>
      <c r="H110" s="18">
        <f>IF(OR($E110="",$G110="",$G110=0),"",TEXT(($E110-$G110)/$G110,"+0.0%;-0.0%;0.0%"))</f>
        <v/>
      </c>
      <c r="I110" s="19" t="n"/>
      <c r="J110" s="16" t="n"/>
    </row>
    <row r="111">
      <c r="A111" s="12" t="n"/>
      <c r="B111" s="12" t="n"/>
      <c r="C111" s="12" t="n"/>
      <c r="D111" s="12" t="n"/>
      <c r="E111" s="13" t="n"/>
      <c r="F111" s="13" t="n"/>
      <c r="G111" s="13" t="n"/>
      <c r="H111" s="14">
        <f>IF(OR($E111="",$G111="",$G111=0),"",TEXT(($E111-$G111)/$G111,"+0.0%;-0.0%;0.0%"))</f>
        <v/>
      </c>
      <c r="I111" s="15" t="n"/>
      <c r="J111" s="12" t="n"/>
    </row>
    <row r="112">
      <c r="A112" s="16" t="n"/>
      <c r="B112" s="16" t="n"/>
      <c r="C112" s="16" t="n"/>
      <c r="D112" s="16" t="n"/>
      <c r="E112" s="17" t="n"/>
      <c r="F112" s="17" t="n"/>
      <c r="G112" s="17" t="n"/>
      <c r="H112" s="18">
        <f>IF(OR($E112="",$G112="",$G112=0),"",TEXT(($E112-$G112)/$G112,"+0.0%;-0.0%;0.0%"))</f>
        <v/>
      </c>
      <c r="I112" s="19" t="n"/>
      <c r="J112" s="16" t="n"/>
    </row>
    <row r="113">
      <c r="A113" s="12" t="n"/>
      <c r="B113" s="12" t="n"/>
      <c r="C113" s="12" t="n"/>
      <c r="D113" s="12" t="n"/>
      <c r="E113" s="13" t="n"/>
      <c r="F113" s="13" t="n"/>
      <c r="G113" s="13" t="n"/>
      <c r="H113" s="14">
        <f>IF(OR($E113="",$G113="",$G113=0),"",TEXT(($E113-$G113)/$G113,"+0.0%;-0.0%;0.0%"))</f>
        <v/>
      </c>
      <c r="I113" s="15" t="n"/>
      <c r="J113" s="12" t="n"/>
    </row>
    <row r="114">
      <c r="A114" s="16" t="n"/>
      <c r="B114" s="16" t="n"/>
      <c r="C114" s="16" t="n"/>
      <c r="D114" s="16" t="n"/>
      <c r="E114" s="17" t="n"/>
      <c r="F114" s="17" t="n"/>
      <c r="G114" s="17" t="n"/>
      <c r="H114" s="18">
        <f>IF(OR($E114="",$G114="",$G114=0),"",TEXT(($E114-$G114)/$G114,"+0.0%;-0.0%;0.0%"))</f>
        <v/>
      </c>
      <c r="I114" s="19" t="n"/>
      <c r="J114" s="16" t="n"/>
    </row>
    <row r="115">
      <c r="A115" s="12" t="n"/>
      <c r="B115" s="12" t="n"/>
      <c r="C115" s="12" t="n"/>
      <c r="D115" s="12" t="n"/>
      <c r="E115" s="13" t="n"/>
      <c r="F115" s="13" t="n"/>
      <c r="G115" s="13" t="n"/>
      <c r="H115" s="14">
        <f>IF(OR($E115="",$G115="",$G115=0),"",TEXT(($E115-$G115)/$G115,"+0.0%;-0.0%;0.0%"))</f>
        <v/>
      </c>
      <c r="I115" s="15" t="n"/>
      <c r="J115" s="12" t="n"/>
    </row>
    <row r="116">
      <c r="A116" s="16" t="n"/>
      <c r="B116" s="16" t="n"/>
      <c r="C116" s="16" t="n"/>
      <c r="D116" s="16" t="n"/>
      <c r="E116" s="17" t="n"/>
      <c r="F116" s="17" t="n"/>
      <c r="G116" s="17" t="n"/>
      <c r="H116" s="18">
        <f>IF(OR($E116="",$G116="",$G116=0),"",TEXT(($E116-$G116)/$G116,"+0.0%;-0.0%;0.0%"))</f>
        <v/>
      </c>
      <c r="I116" s="19" t="n"/>
      <c r="J116" s="16" t="n"/>
    </row>
    <row r="117">
      <c r="A117" s="12" t="n"/>
      <c r="B117" s="12" t="n"/>
      <c r="C117" s="12" t="n"/>
      <c r="D117" s="12" t="n"/>
      <c r="E117" s="13" t="n"/>
      <c r="F117" s="13" t="n"/>
      <c r="G117" s="13" t="n"/>
      <c r="H117" s="14">
        <f>IF(OR($E117="",$G117="",$G117=0),"",TEXT(($E117-$G117)/$G117,"+0.0%;-0.0%;0.0%"))</f>
        <v/>
      </c>
      <c r="I117" s="15" t="n"/>
      <c r="J117" s="12" t="n"/>
    </row>
    <row r="118">
      <c r="A118" s="16" t="n"/>
      <c r="B118" s="16" t="n"/>
      <c r="C118" s="16" t="n"/>
      <c r="D118" s="16" t="n"/>
      <c r="E118" s="17" t="n"/>
      <c r="F118" s="17" t="n"/>
      <c r="G118" s="17" t="n"/>
      <c r="H118" s="18">
        <f>IF(OR($E118="",$G118="",$G118=0),"",TEXT(($E118-$G118)/$G118,"+0.0%;-0.0%;0.0%"))</f>
        <v/>
      </c>
      <c r="I118" s="19" t="n"/>
      <c r="J118" s="16" t="n"/>
    </row>
    <row r="119">
      <c r="A119" s="12" t="n"/>
      <c r="B119" s="12" t="n"/>
      <c r="C119" s="12" t="n"/>
      <c r="D119" s="12" t="n"/>
      <c r="E119" s="13" t="n"/>
      <c r="F119" s="13" t="n"/>
      <c r="G119" s="13" t="n"/>
      <c r="H119" s="14">
        <f>IF(OR($E119="",$G119="",$G119=0),"",TEXT(($E119-$G119)/$G119,"+0.0%;-0.0%;0.0%"))</f>
        <v/>
      </c>
      <c r="I119" s="15" t="n"/>
      <c r="J119" s="12" t="n"/>
    </row>
    <row r="120">
      <c r="A120" s="16" t="n"/>
      <c r="B120" s="16" t="n"/>
      <c r="C120" s="16" t="n"/>
      <c r="D120" s="16" t="n"/>
      <c r="E120" s="17" t="n"/>
      <c r="F120" s="17" t="n"/>
      <c r="G120" s="17" t="n"/>
      <c r="H120" s="18">
        <f>IF(OR($E120="",$G120="",$G120=0),"",TEXT(($E120-$G120)/$G120,"+0.0%;-0.0%;0.0%"))</f>
        <v/>
      </c>
      <c r="I120" s="19" t="n"/>
      <c r="J120" s="16" t="n"/>
    </row>
    <row r="121">
      <c r="A121" s="12" t="n"/>
      <c r="B121" s="12" t="n"/>
      <c r="C121" s="12" t="n"/>
      <c r="D121" s="12" t="n"/>
      <c r="E121" s="13" t="n"/>
      <c r="F121" s="13" t="n"/>
      <c r="G121" s="13" t="n"/>
      <c r="H121" s="14">
        <f>IF(OR($E121="",$G121="",$G121=0),"",TEXT(($E121-$G121)/$G121,"+0.0%;-0.0%;0.0%"))</f>
        <v/>
      </c>
      <c r="I121" s="15" t="n"/>
      <c r="J121" s="12" t="n"/>
    </row>
    <row r="122">
      <c r="A122" s="16" t="n"/>
      <c r="B122" s="16" t="n"/>
      <c r="C122" s="16" t="n"/>
      <c r="D122" s="16" t="n"/>
      <c r="E122" s="17" t="n"/>
      <c r="F122" s="17" t="n"/>
      <c r="G122" s="17" t="n"/>
      <c r="H122" s="18">
        <f>IF(OR($E122="",$G122="",$G122=0),"",TEXT(($E122-$G122)/$G122,"+0.0%;-0.0%;0.0%"))</f>
        <v/>
      </c>
      <c r="I122" s="19" t="n"/>
      <c r="J122" s="16" t="n"/>
    </row>
    <row r="123">
      <c r="A123" s="12" t="n"/>
      <c r="B123" s="12" t="n"/>
      <c r="C123" s="12" t="n"/>
      <c r="D123" s="12" t="n"/>
      <c r="E123" s="13" t="n"/>
      <c r="F123" s="13" t="n"/>
      <c r="G123" s="13" t="n"/>
      <c r="H123" s="14">
        <f>IF(OR($E123="",$G123="",$G123=0),"",TEXT(($E123-$G123)/$G123,"+0.0%;-0.0%;0.0%"))</f>
        <v/>
      </c>
      <c r="I123" s="15" t="n"/>
      <c r="J123" s="12" t="n"/>
    </row>
    <row r="124">
      <c r="A124" s="16" t="n"/>
      <c r="B124" s="16" t="n"/>
      <c r="C124" s="16" t="n"/>
      <c r="D124" s="16" t="n"/>
      <c r="E124" s="17" t="n"/>
      <c r="F124" s="17" t="n"/>
      <c r="G124" s="17" t="n"/>
      <c r="H124" s="18">
        <f>IF(OR($E124="",$G124="",$G124=0),"",TEXT(($E124-$G124)/$G124,"+0.0%;-0.0%;0.0%"))</f>
        <v/>
      </c>
      <c r="I124" s="19" t="n"/>
      <c r="J124" s="16" t="n"/>
    </row>
    <row r="125">
      <c r="A125" s="12" t="n"/>
      <c r="B125" s="12" t="n"/>
      <c r="C125" s="12" t="n"/>
      <c r="D125" s="12" t="n"/>
      <c r="E125" s="13" t="n"/>
      <c r="F125" s="13" t="n"/>
      <c r="G125" s="13" t="n"/>
      <c r="H125" s="14">
        <f>IF(OR($E125="",$G125="",$G125=0),"",TEXT(($E125-$G125)/$G125,"+0.0%;-0.0%;0.0%"))</f>
        <v/>
      </c>
      <c r="I125" s="15" t="n"/>
      <c r="J125" s="12" t="n"/>
    </row>
    <row r="126">
      <c r="A126" s="16" t="n"/>
      <c r="B126" s="16" t="n"/>
      <c r="C126" s="16" t="n"/>
      <c r="D126" s="16" t="n"/>
      <c r="E126" s="17" t="n"/>
      <c r="F126" s="17" t="n"/>
      <c r="G126" s="17" t="n"/>
      <c r="H126" s="18">
        <f>IF(OR($E126="",$G126="",$G126=0),"",TEXT(($E126-$G126)/$G126,"+0.0%;-0.0%;0.0%"))</f>
        <v/>
      </c>
      <c r="I126" s="19" t="n"/>
      <c r="J126" s="16" t="n"/>
    </row>
    <row r="127">
      <c r="A127" s="12" t="n"/>
      <c r="B127" s="12" t="n"/>
      <c r="C127" s="12" t="n"/>
      <c r="D127" s="12" t="n"/>
      <c r="E127" s="13" t="n"/>
      <c r="F127" s="13" t="n"/>
      <c r="G127" s="13" t="n"/>
      <c r="H127" s="14">
        <f>IF(OR($E127="",$G127="",$G127=0),"",TEXT(($E127-$G127)/$G127,"+0.0%;-0.0%;0.0%"))</f>
        <v/>
      </c>
      <c r="I127" s="15" t="n"/>
      <c r="J127" s="12" t="n"/>
    </row>
    <row r="128">
      <c r="A128" s="16" t="n"/>
      <c r="B128" s="16" t="n"/>
      <c r="C128" s="16" t="n"/>
      <c r="D128" s="16" t="n"/>
      <c r="E128" s="17" t="n"/>
      <c r="F128" s="17" t="n"/>
      <c r="G128" s="17" t="n"/>
      <c r="H128" s="18">
        <f>IF(OR($E128="",$G128="",$G128=0),"",TEXT(($E128-$G128)/$G128,"+0.0%;-0.0%;0.0%"))</f>
        <v/>
      </c>
      <c r="I128" s="19" t="n"/>
      <c r="J128" s="16" t="n"/>
    </row>
    <row r="129">
      <c r="A129" s="12" t="n"/>
      <c r="B129" s="12" t="n"/>
      <c r="C129" s="12" t="n"/>
      <c r="D129" s="12" t="n"/>
      <c r="E129" s="13" t="n"/>
      <c r="F129" s="13" t="n"/>
      <c r="G129" s="13" t="n"/>
      <c r="H129" s="14">
        <f>IF(OR($E129="",$G129="",$G129=0),"",TEXT(($E129-$G129)/$G129,"+0.0%;-0.0%;0.0%"))</f>
        <v/>
      </c>
      <c r="I129" s="15" t="n"/>
      <c r="J129" s="12" t="n"/>
    </row>
    <row r="130">
      <c r="A130" s="16" t="n"/>
      <c r="B130" s="16" t="n"/>
      <c r="C130" s="16" t="n"/>
      <c r="D130" s="16" t="n"/>
      <c r="E130" s="17" t="n"/>
      <c r="F130" s="17" t="n"/>
      <c r="G130" s="17" t="n"/>
      <c r="H130" s="18">
        <f>IF(OR($E130="",$G130="",$G130=0),"",TEXT(($E130-$G130)/$G130,"+0.0%;-0.0%;0.0%"))</f>
        <v/>
      </c>
      <c r="I130" s="19" t="n"/>
      <c r="J130" s="16" t="n"/>
    </row>
    <row r="131">
      <c r="A131" s="12" t="n"/>
      <c r="B131" s="12" t="n"/>
      <c r="C131" s="12" t="n"/>
      <c r="D131" s="12" t="n"/>
      <c r="E131" s="13" t="n"/>
      <c r="F131" s="13" t="n"/>
      <c r="G131" s="13" t="n"/>
      <c r="H131" s="14">
        <f>IF(OR($E131="",$G131="",$G131=0),"",TEXT(($E131-$G131)/$G131,"+0.0%;-0.0%;0.0%"))</f>
        <v/>
      </c>
      <c r="I131" s="15" t="n"/>
      <c r="J131" s="12" t="n"/>
    </row>
    <row r="132">
      <c r="A132" s="16" t="n"/>
      <c r="B132" s="16" t="n"/>
      <c r="C132" s="16" t="n"/>
      <c r="D132" s="16" t="n"/>
      <c r="E132" s="17" t="n"/>
      <c r="F132" s="17" t="n"/>
      <c r="G132" s="17" t="n"/>
      <c r="H132" s="18">
        <f>IF(OR($E132="",$G132="",$G132=0),"",TEXT(($E132-$G132)/$G132,"+0.0%;-0.0%;0.0%"))</f>
        <v/>
      </c>
      <c r="I132" s="19" t="n"/>
      <c r="J132" s="16" t="n"/>
    </row>
    <row r="133">
      <c r="A133" s="12" t="n"/>
      <c r="B133" s="12" t="n"/>
      <c r="C133" s="12" t="n"/>
      <c r="D133" s="12" t="n"/>
      <c r="E133" s="13" t="n"/>
      <c r="F133" s="13" t="n"/>
      <c r="G133" s="13" t="n"/>
      <c r="H133" s="14">
        <f>IF(OR($E133="",$G133="",$G133=0),"",TEXT(($E133-$G133)/$G133,"+0.0%;-0.0%;0.0%"))</f>
        <v/>
      </c>
      <c r="I133" s="15" t="n"/>
      <c r="J133" s="12" t="n"/>
    </row>
    <row r="134">
      <c r="A134" s="16" t="n"/>
      <c r="B134" s="16" t="n"/>
      <c r="C134" s="16" t="n"/>
      <c r="D134" s="16" t="n"/>
      <c r="E134" s="17" t="n"/>
      <c r="F134" s="17" t="n"/>
      <c r="G134" s="17" t="n"/>
      <c r="H134" s="18">
        <f>IF(OR($E134="",$G134="",$G134=0),"",TEXT(($E134-$G134)/$G134,"+0.0%;-0.0%;0.0%"))</f>
        <v/>
      </c>
      <c r="I134" s="19" t="n"/>
      <c r="J134" s="16" t="n"/>
    </row>
    <row r="135">
      <c r="A135" s="12" t="n"/>
      <c r="B135" s="12" t="n"/>
      <c r="C135" s="12" t="n"/>
      <c r="D135" s="12" t="n"/>
      <c r="E135" s="13" t="n"/>
      <c r="F135" s="13" t="n"/>
      <c r="G135" s="13" t="n"/>
      <c r="H135" s="14">
        <f>IF(OR($E135="",$G135="",$G135=0),"",TEXT(($E135-$G135)/$G135,"+0.0%;-0.0%;0.0%"))</f>
        <v/>
      </c>
      <c r="I135" s="15" t="n"/>
      <c r="J135" s="12" t="n"/>
    </row>
    <row r="136">
      <c r="A136" s="16" t="n"/>
      <c r="B136" s="16" t="n"/>
      <c r="C136" s="16" t="n"/>
      <c r="D136" s="16" t="n"/>
      <c r="E136" s="17" t="n"/>
      <c r="F136" s="17" t="n"/>
      <c r="G136" s="17" t="n"/>
      <c r="H136" s="18">
        <f>IF(OR($E136="",$G136="",$G136=0),"",TEXT(($E136-$G136)/$G136,"+0.0%;-0.0%;0.0%"))</f>
        <v/>
      </c>
      <c r="I136" s="19" t="n"/>
      <c r="J136" s="16" t="n"/>
    </row>
    <row r="137">
      <c r="A137" s="12" t="n"/>
      <c r="B137" s="12" t="n"/>
      <c r="C137" s="12" t="n"/>
      <c r="D137" s="12" t="n"/>
      <c r="E137" s="13" t="n"/>
      <c r="F137" s="13" t="n"/>
      <c r="G137" s="13" t="n"/>
      <c r="H137" s="14">
        <f>IF(OR($E137="",$G137="",$G137=0),"",TEXT(($E137-$G137)/$G137,"+0.0%;-0.0%;0.0%"))</f>
        <v/>
      </c>
      <c r="I137" s="15" t="n"/>
      <c r="J137" s="12" t="n"/>
    </row>
    <row r="138">
      <c r="A138" s="16" t="n"/>
      <c r="B138" s="16" t="n"/>
      <c r="C138" s="16" t="n"/>
      <c r="D138" s="16" t="n"/>
      <c r="E138" s="17" t="n"/>
      <c r="F138" s="17" t="n"/>
      <c r="G138" s="17" t="n"/>
      <c r="H138" s="18">
        <f>IF(OR($E138="",$G138="",$G138=0),"",TEXT(($E138-$G138)/$G138,"+0.0%;-0.0%;0.0%"))</f>
        <v/>
      </c>
      <c r="I138" s="19" t="n"/>
      <c r="J138" s="16" t="n"/>
    </row>
    <row r="139">
      <c r="A139" s="12" t="n"/>
      <c r="B139" s="12" t="n"/>
      <c r="C139" s="12" t="n"/>
      <c r="D139" s="12" t="n"/>
      <c r="E139" s="13" t="n"/>
      <c r="F139" s="13" t="n"/>
      <c r="G139" s="13" t="n"/>
      <c r="H139" s="14">
        <f>IF(OR($E139="",$G139="",$G139=0),"",TEXT(($E139-$G139)/$G139,"+0.0%;-0.0%;0.0%"))</f>
        <v/>
      </c>
      <c r="I139" s="15" t="n"/>
      <c r="J139" s="12" t="n"/>
    </row>
    <row r="140">
      <c r="A140" s="16" t="n"/>
      <c r="B140" s="16" t="n"/>
      <c r="C140" s="16" t="n"/>
      <c r="D140" s="16" t="n"/>
      <c r="E140" s="17" t="n"/>
      <c r="F140" s="17" t="n"/>
      <c r="G140" s="17" t="n"/>
      <c r="H140" s="18">
        <f>IF(OR($E140="",$G140="",$G140=0),"",TEXT(($E140-$G140)/$G140,"+0.0%;-0.0%;0.0%"))</f>
        <v/>
      </c>
      <c r="I140" s="19" t="n"/>
      <c r="J140" s="16" t="n"/>
    </row>
    <row r="141">
      <c r="A141" s="12" t="n"/>
      <c r="B141" s="12" t="n"/>
      <c r="C141" s="12" t="n"/>
      <c r="D141" s="12" t="n"/>
      <c r="E141" s="13" t="n"/>
      <c r="F141" s="13" t="n"/>
      <c r="G141" s="13" t="n"/>
      <c r="H141" s="14">
        <f>IF(OR($E141="",$G141="",$G141=0),"",TEXT(($E141-$G141)/$G141,"+0.0%;-0.0%;0.0%"))</f>
        <v/>
      </c>
      <c r="I141" s="15" t="n"/>
      <c r="J141" s="12" t="n"/>
    </row>
    <row r="142">
      <c r="A142" s="16" t="n"/>
      <c r="B142" s="16" t="n"/>
      <c r="C142" s="16" t="n"/>
      <c r="D142" s="16" t="n"/>
      <c r="E142" s="17" t="n"/>
      <c r="F142" s="17" t="n"/>
      <c r="G142" s="17" t="n"/>
      <c r="H142" s="18">
        <f>IF(OR($E142="",$G142="",$G142=0),"",TEXT(($E142-$G142)/$G142,"+0.0%;-0.0%;0.0%"))</f>
        <v/>
      </c>
      <c r="I142" s="19" t="n"/>
      <c r="J142" s="16" t="n"/>
    </row>
    <row r="143">
      <c r="A143" s="12" t="n"/>
      <c r="B143" s="12" t="n"/>
      <c r="C143" s="12" t="n"/>
      <c r="D143" s="12" t="n"/>
      <c r="E143" s="13" t="n"/>
      <c r="F143" s="13" t="n"/>
      <c r="G143" s="13" t="n"/>
      <c r="H143" s="14">
        <f>IF(OR($E143="",$G143="",$G143=0),"",TEXT(($E143-$G143)/$G143,"+0.0%;-0.0%;0.0%"))</f>
        <v/>
      </c>
      <c r="I143" s="15" t="n"/>
      <c r="J143" s="12" t="n"/>
    </row>
    <row r="144">
      <c r="A144" s="16" t="n"/>
      <c r="B144" s="16" t="n"/>
      <c r="C144" s="16" t="n"/>
      <c r="D144" s="16" t="n"/>
      <c r="E144" s="17" t="n"/>
      <c r="F144" s="17" t="n"/>
      <c r="G144" s="17" t="n"/>
      <c r="H144" s="18">
        <f>IF(OR($E144="",$G144="",$G144=0),"",TEXT(($E144-$G144)/$G144,"+0.0%;-0.0%;0.0%"))</f>
        <v/>
      </c>
      <c r="I144" s="19" t="n"/>
      <c r="J144" s="16" t="n"/>
    </row>
    <row r="145">
      <c r="A145" s="12" t="n"/>
      <c r="B145" s="12" t="n"/>
      <c r="C145" s="12" t="n"/>
      <c r="D145" s="12" t="n"/>
      <c r="E145" s="13" t="n"/>
      <c r="F145" s="13" t="n"/>
      <c r="G145" s="13" t="n"/>
      <c r="H145" s="14">
        <f>IF(OR($E145="",$G145="",$G145=0),"",TEXT(($E145-$G145)/$G145,"+0.0%;-0.0%;0.0%"))</f>
        <v/>
      </c>
      <c r="I145" s="15" t="n"/>
      <c r="J145" s="12" t="n"/>
    </row>
    <row r="146">
      <c r="A146" s="16" t="n"/>
      <c r="B146" s="16" t="n"/>
      <c r="C146" s="16" t="n"/>
      <c r="D146" s="16" t="n"/>
      <c r="E146" s="17" t="n"/>
      <c r="F146" s="17" t="n"/>
      <c r="G146" s="17" t="n"/>
      <c r="H146" s="18">
        <f>IF(OR($E146="",$G146="",$G146=0),"",TEXT(($E146-$G146)/$G146,"+0.0%;-0.0%;0.0%"))</f>
        <v/>
      </c>
      <c r="I146" s="19" t="n"/>
      <c r="J146" s="16" t="n"/>
    </row>
    <row r="147">
      <c r="A147" s="12" t="n"/>
      <c r="B147" s="12" t="n"/>
      <c r="C147" s="12" t="n"/>
      <c r="D147" s="12" t="n"/>
      <c r="E147" s="13" t="n"/>
      <c r="F147" s="13" t="n"/>
      <c r="G147" s="13" t="n"/>
      <c r="H147" s="14">
        <f>IF(OR($E147="",$G147="",$G147=0),"",TEXT(($E147-$G147)/$G147,"+0.0%;-0.0%;0.0%"))</f>
        <v/>
      </c>
      <c r="I147" s="15" t="n"/>
      <c r="J147" s="12" t="n"/>
    </row>
    <row r="148">
      <c r="A148" s="16" t="n"/>
      <c r="B148" s="16" t="n"/>
      <c r="C148" s="16" t="n"/>
      <c r="D148" s="16" t="n"/>
      <c r="E148" s="17" t="n"/>
      <c r="F148" s="17" t="n"/>
      <c r="G148" s="17" t="n"/>
      <c r="H148" s="18">
        <f>IF(OR($E148="",$G148="",$G148=0),"",TEXT(($E148-$G148)/$G148,"+0.0%;-0.0%;0.0%"))</f>
        <v/>
      </c>
      <c r="I148" s="19" t="n"/>
      <c r="J148" s="16" t="n"/>
    </row>
    <row r="149">
      <c r="A149" s="12" t="n"/>
      <c r="B149" s="12" t="n"/>
      <c r="C149" s="12" t="n"/>
      <c r="D149" s="12" t="n"/>
      <c r="E149" s="13" t="n"/>
      <c r="F149" s="13" t="n"/>
      <c r="G149" s="13" t="n"/>
      <c r="H149" s="14">
        <f>IF(OR($E149="",$G149="",$G149=0),"",TEXT(($E149-$G149)/$G149,"+0.0%;-0.0%;0.0%"))</f>
        <v/>
      </c>
      <c r="I149" s="15" t="n"/>
      <c r="J149" s="12" t="n"/>
    </row>
    <row r="150">
      <c r="A150" s="16" t="n"/>
      <c r="B150" s="16" t="n"/>
      <c r="C150" s="16" t="n"/>
      <c r="D150" s="16" t="n"/>
      <c r="E150" s="17" t="n"/>
      <c r="F150" s="17" t="n"/>
      <c r="G150" s="17" t="n"/>
      <c r="H150" s="18">
        <f>IF(OR($E150="",$G150="",$G150=0),"",TEXT(($E150-$G150)/$G150,"+0.0%;-0.0%;0.0%"))</f>
        <v/>
      </c>
      <c r="I150" s="19" t="n"/>
      <c r="J150" s="16" t="n"/>
    </row>
    <row r="151">
      <c r="A151" s="12" t="n"/>
      <c r="B151" s="12" t="n"/>
      <c r="C151" s="12" t="n"/>
      <c r="D151" s="12" t="n"/>
      <c r="E151" s="13" t="n"/>
      <c r="F151" s="13" t="n"/>
      <c r="G151" s="13" t="n"/>
      <c r="H151" s="14">
        <f>IF(OR($E151="",$G151="",$G151=0),"",TEXT(($E151-$G151)/$G151,"+0.0%;-0.0%;0.0%"))</f>
        <v/>
      </c>
      <c r="I151" s="15" t="n"/>
      <c r="J151" s="12" t="n"/>
    </row>
    <row r="152">
      <c r="A152" s="16" t="n"/>
      <c r="B152" s="16" t="n"/>
      <c r="C152" s="16" t="n"/>
      <c r="D152" s="16" t="n"/>
      <c r="E152" s="17" t="n"/>
      <c r="F152" s="17" t="n"/>
      <c r="G152" s="17" t="n"/>
      <c r="H152" s="18">
        <f>IF(OR($E152="",$G152="",$G152=0),"",TEXT(($E152-$G152)/$G152,"+0.0%;-0.0%;0.0%"))</f>
        <v/>
      </c>
      <c r="I152" s="19" t="n"/>
      <c r="J152" s="16" t="n"/>
    </row>
    <row r="153">
      <c r="A153" s="12" t="n"/>
      <c r="B153" s="12" t="n"/>
      <c r="C153" s="12" t="n"/>
      <c r="D153" s="12" t="n"/>
      <c r="E153" s="13" t="n"/>
      <c r="F153" s="13" t="n"/>
      <c r="G153" s="13" t="n"/>
      <c r="H153" s="14">
        <f>IF(OR($E153="",$G153="",$G153=0),"",TEXT(($E153-$G153)/$G153,"+0.0%;-0.0%;0.0%"))</f>
        <v/>
      </c>
      <c r="I153" s="15" t="n"/>
      <c r="J153" s="12" t="n"/>
    </row>
    <row r="154">
      <c r="A154" s="16" t="n"/>
      <c r="B154" s="16" t="n"/>
      <c r="C154" s="16" t="n"/>
      <c r="D154" s="16" t="n"/>
      <c r="E154" s="17" t="n"/>
      <c r="F154" s="17" t="n"/>
      <c r="G154" s="17" t="n"/>
      <c r="H154" s="18">
        <f>IF(OR($E154="",$G154="",$G154=0),"",TEXT(($E154-$G154)/$G154,"+0.0%;-0.0%;0.0%"))</f>
        <v/>
      </c>
      <c r="I154" s="19" t="n"/>
      <c r="J154" s="16" t="n"/>
    </row>
    <row r="155">
      <c r="A155" s="12" t="n"/>
      <c r="B155" s="12" t="n"/>
      <c r="C155" s="12" t="n"/>
      <c r="D155" s="12" t="n"/>
      <c r="E155" s="13" t="n"/>
      <c r="F155" s="13" t="n"/>
      <c r="G155" s="13" t="n"/>
      <c r="H155" s="14">
        <f>IF(OR($E155="",$G155="",$G155=0),"",TEXT(($E155-$G155)/$G155,"+0.0%;-0.0%;0.0%"))</f>
        <v/>
      </c>
      <c r="I155" s="15" t="n"/>
      <c r="J155" s="12" t="n"/>
    </row>
    <row r="156">
      <c r="A156" s="16" t="n"/>
      <c r="B156" s="16" t="n"/>
      <c r="C156" s="16" t="n"/>
      <c r="D156" s="16" t="n"/>
      <c r="E156" s="17" t="n"/>
      <c r="F156" s="17" t="n"/>
      <c r="G156" s="17" t="n"/>
      <c r="H156" s="18">
        <f>IF(OR($E156="",$G156="",$G156=0),"",TEXT(($E156-$G156)/$G156,"+0.0%;-0.0%;0.0%"))</f>
        <v/>
      </c>
      <c r="I156" s="19" t="n"/>
      <c r="J156" s="16" t="n"/>
    </row>
    <row r="157">
      <c r="A157" s="12" t="n"/>
      <c r="B157" s="12" t="n"/>
      <c r="C157" s="12" t="n"/>
      <c r="D157" s="12" t="n"/>
      <c r="E157" s="13" t="n"/>
      <c r="F157" s="13" t="n"/>
      <c r="G157" s="13" t="n"/>
      <c r="H157" s="14">
        <f>IF(OR($E157="",$G157="",$G157=0),"",TEXT(($E157-$G157)/$G157,"+0.0%;-0.0%;0.0%"))</f>
        <v/>
      </c>
      <c r="I157" s="15" t="n"/>
      <c r="J157" s="12" t="n"/>
    </row>
    <row r="158">
      <c r="A158" s="16" t="n"/>
      <c r="B158" s="16" t="n"/>
      <c r="C158" s="16" t="n"/>
      <c r="D158" s="16" t="n"/>
      <c r="E158" s="17" t="n"/>
      <c r="F158" s="17" t="n"/>
      <c r="G158" s="17" t="n"/>
      <c r="H158" s="18">
        <f>IF(OR($E158="",$G158="",$G158=0),"",TEXT(($E158-$G158)/$G158,"+0.0%;-0.0%;0.0%"))</f>
        <v/>
      </c>
      <c r="I158" s="19" t="n"/>
      <c r="J158" s="16" t="n"/>
    </row>
    <row r="159">
      <c r="A159" s="12" t="n"/>
      <c r="B159" s="12" t="n"/>
      <c r="C159" s="12" t="n"/>
      <c r="D159" s="12" t="n"/>
      <c r="E159" s="13" t="n"/>
      <c r="F159" s="13" t="n"/>
      <c r="G159" s="13" t="n"/>
      <c r="H159" s="14">
        <f>IF(OR($E159="",$G159="",$G159=0),"",TEXT(($E159-$G159)/$G159,"+0.0%;-0.0%;0.0%"))</f>
        <v/>
      </c>
      <c r="I159" s="15" t="n"/>
      <c r="J159" s="12" t="n"/>
    </row>
    <row r="160">
      <c r="A160" s="16" t="n"/>
      <c r="B160" s="16" t="n"/>
      <c r="C160" s="16" t="n"/>
      <c r="D160" s="16" t="n"/>
      <c r="E160" s="17" t="n"/>
      <c r="F160" s="17" t="n"/>
      <c r="G160" s="17" t="n"/>
      <c r="H160" s="18">
        <f>IF(OR($E160="",$G160="",$G160=0),"",TEXT(($E160-$G160)/$G160,"+0.0%;-0.0%;0.0%"))</f>
        <v/>
      </c>
      <c r="I160" s="19" t="n"/>
      <c r="J160" s="16" t="n"/>
    </row>
    <row r="161">
      <c r="A161" s="12" t="n"/>
      <c r="B161" s="12" t="n"/>
      <c r="C161" s="12" t="n"/>
      <c r="D161" s="12" t="n"/>
      <c r="E161" s="13" t="n"/>
      <c r="F161" s="13" t="n"/>
      <c r="G161" s="13" t="n"/>
      <c r="H161" s="14">
        <f>IF(OR($E161="",$G161="",$G161=0),"",TEXT(($E161-$G161)/$G161,"+0.0%;-0.0%;0.0%"))</f>
        <v/>
      </c>
      <c r="I161" s="15" t="n"/>
      <c r="J161" s="12" t="n"/>
    </row>
    <row r="162">
      <c r="A162" s="16" t="n"/>
      <c r="B162" s="16" t="n"/>
      <c r="C162" s="16" t="n"/>
      <c r="D162" s="16" t="n"/>
      <c r="E162" s="17" t="n"/>
      <c r="F162" s="17" t="n"/>
      <c r="G162" s="17" t="n"/>
      <c r="H162" s="18">
        <f>IF(OR($E162="",$G162="",$G162=0),"",TEXT(($E162-$G162)/$G162,"+0.0%;-0.0%;0.0%"))</f>
        <v/>
      </c>
      <c r="I162" s="19" t="n"/>
      <c r="J162" s="16" t="n"/>
    </row>
    <row r="163">
      <c r="A163" s="12" t="n"/>
      <c r="B163" s="12" t="n"/>
      <c r="C163" s="12" t="n"/>
      <c r="D163" s="12" t="n"/>
      <c r="E163" s="13" t="n"/>
      <c r="F163" s="13" t="n"/>
      <c r="G163" s="13" t="n"/>
      <c r="H163" s="14">
        <f>IF(OR($E163="",$G163="",$G163=0),"",TEXT(($E163-$G163)/$G163,"+0.0%;-0.0%;0.0%"))</f>
        <v/>
      </c>
      <c r="I163" s="15" t="n"/>
      <c r="J163" s="12" t="n"/>
    </row>
    <row r="164">
      <c r="A164" s="16" t="n"/>
      <c r="B164" s="16" t="n"/>
      <c r="C164" s="16" t="n"/>
      <c r="D164" s="16" t="n"/>
      <c r="E164" s="17" t="n"/>
      <c r="F164" s="17" t="n"/>
      <c r="G164" s="17" t="n"/>
      <c r="H164" s="18">
        <f>IF(OR($E164="",$G164="",$G164=0),"",TEXT(($E164-$G164)/$G164,"+0.0%;-0.0%;0.0%"))</f>
        <v/>
      </c>
      <c r="I164" s="19" t="n"/>
      <c r="J164" s="16" t="n"/>
    </row>
    <row r="165">
      <c r="A165" s="12" t="n"/>
      <c r="B165" s="12" t="n"/>
      <c r="C165" s="12" t="n"/>
      <c r="D165" s="12" t="n"/>
      <c r="E165" s="13" t="n"/>
      <c r="F165" s="13" t="n"/>
      <c r="G165" s="13" t="n"/>
      <c r="H165" s="14">
        <f>IF(OR($E165="",$G165="",$G165=0),"",TEXT(($E165-$G165)/$G165,"+0.0%;-0.0%;0.0%"))</f>
        <v/>
      </c>
      <c r="I165" s="15" t="n"/>
      <c r="J165" s="12" t="n"/>
    </row>
    <row r="166">
      <c r="A166" s="16" t="n"/>
      <c r="B166" s="16" t="n"/>
      <c r="C166" s="16" t="n"/>
      <c r="D166" s="16" t="n"/>
      <c r="E166" s="17" t="n"/>
      <c r="F166" s="17" t="n"/>
      <c r="G166" s="17" t="n"/>
      <c r="H166" s="18">
        <f>IF(OR($E166="",$G166="",$G166=0),"",TEXT(($E166-$G166)/$G166,"+0.0%;-0.0%;0.0%"))</f>
        <v/>
      </c>
      <c r="I166" s="19" t="n"/>
      <c r="J166" s="16" t="n"/>
    </row>
    <row r="167">
      <c r="A167" s="12" t="n"/>
      <c r="B167" s="12" t="n"/>
      <c r="C167" s="12" t="n"/>
      <c r="D167" s="12" t="n"/>
      <c r="E167" s="13" t="n"/>
      <c r="F167" s="13" t="n"/>
      <c r="G167" s="13" t="n"/>
      <c r="H167" s="14">
        <f>IF(OR($E167="",$G167="",$G167=0),"",TEXT(($E167-$G167)/$G167,"+0.0%;-0.0%;0.0%"))</f>
        <v/>
      </c>
      <c r="I167" s="15" t="n"/>
      <c r="J167" s="12" t="n"/>
    </row>
    <row r="168">
      <c r="A168" s="16" t="n"/>
      <c r="B168" s="16" t="n"/>
      <c r="C168" s="16" t="n"/>
      <c r="D168" s="16" t="n"/>
      <c r="E168" s="17" t="n"/>
      <c r="F168" s="17" t="n"/>
      <c r="G168" s="17" t="n"/>
      <c r="H168" s="18">
        <f>IF(OR($E168="",$G168="",$G168=0),"",TEXT(($E168-$G168)/$G168,"+0.0%;-0.0%;0.0%"))</f>
        <v/>
      </c>
      <c r="I168" s="19" t="n"/>
      <c r="J168" s="16" t="n"/>
    </row>
    <row r="169">
      <c r="A169" s="12" t="n"/>
      <c r="B169" s="12" t="n"/>
      <c r="C169" s="12" t="n"/>
      <c r="D169" s="12" t="n"/>
      <c r="E169" s="13" t="n"/>
      <c r="F169" s="13" t="n"/>
      <c r="G169" s="13" t="n"/>
      <c r="H169" s="14">
        <f>IF(OR($E169="",$G169="",$G169=0),"",TEXT(($E169-$G169)/$G169,"+0.0%;-0.0%;0.0%"))</f>
        <v/>
      </c>
      <c r="I169" s="15" t="n"/>
      <c r="J169" s="12" t="n"/>
    </row>
    <row r="170">
      <c r="A170" s="16" t="n"/>
      <c r="B170" s="16" t="n"/>
      <c r="C170" s="16" t="n"/>
      <c r="D170" s="16" t="n"/>
      <c r="E170" s="17" t="n"/>
      <c r="F170" s="17" t="n"/>
      <c r="G170" s="17" t="n"/>
      <c r="H170" s="18">
        <f>IF(OR($E170="",$G170="",$G170=0),"",TEXT(($E170-$G170)/$G170,"+0.0%;-0.0%;0.0%"))</f>
        <v/>
      </c>
      <c r="I170" s="19" t="n"/>
      <c r="J170" s="16" t="n"/>
    </row>
    <row r="171">
      <c r="A171" s="12" t="n"/>
      <c r="B171" s="12" t="n"/>
      <c r="C171" s="12" t="n"/>
      <c r="D171" s="12" t="n"/>
      <c r="E171" s="13" t="n"/>
      <c r="F171" s="13" t="n"/>
      <c r="G171" s="13" t="n"/>
      <c r="H171" s="14">
        <f>IF(OR($E171="",$G171="",$G171=0),"",TEXT(($E171-$G171)/$G171,"+0.0%;-0.0%;0.0%"))</f>
        <v/>
      </c>
      <c r="I171" s="15" t="n"/>
      <c r="J171" s="12" t="n"/>
    </row>
    <row r="172">
      <c r="A172" s="16" t="n"/>
      <c r="B172" s="16" t="n"/>
      <c r="C172" s="16" t="n"/>
      <c r="D172" s="16" t="n"/>
      <c r="E172" s="17" t="n"/>
      <c r="F172" s="17" t="n"/>
      <c r="G172" s="17" t="n"/>
      <c r="H172" s="18">
        <f>IF(OR($E172="",$G172="",$G172=0),"",TEXT(($E172-$G172)/$G172,"+0.0%;-0.0%;0.0%"))</f>
        <v/>
      </c>
      <c r="I172" s="19" t="n"/>
      <c r="J172" s="16" t="n"/>
    </row>
    <row r="173">
      <c r="A173" s="12" t="n"/>
      <c r="B173" s="12" t="n"/>
      <c r="C173" s="12" t="n"/>
      <c r="D173" s="12" t="n"/>
      <c r="E173" s="13" t="n"/>
      <c r="F173" s="13" t="n"/>
      <c r="G173" s="13" t="n"/>
      <c r="H173" s="14">
        <f>IF(OR($E173="",$G173="",$G173=0),"",TEXT(($E173-$G173)/$G173,"+0.0%;-0.0%;0.0%"))</f>
        <v/>
      </c>
      <c r="I173" s="15" t="n"/>
      <c r="J173" s="12" t="n"/>
    </row>
    <row r="174">
      <c r="A174" s="16" t="n"/>
      <c r="B174" s="16" t="n"/>
      <c r="C174" s="16" t="n"/>
      <c r="D174" s="16" t="n"/>
      <c r="E174" s="17" t="n"/>
      <c r="F174" s="17" t="n"/>
      <c r="G174" s="17" t="n"/>
      <c r="H174" s="18">
        <f>IF(OR($E174="",$G174="",$G174=0),"",TEXT(($E174-$G174)/$G174,"+0.0%;-0.0%;0.0%"))</f>
        <v/>
      </c>
      <c r="I174" s="19" t="n"/>
      <c r="J174" s="16" t="n"/>
    </row>
    <row r="175">
      <c r="A175" s="12" t="n"/>
      <c r="B175" s="12" t="n"/>
      <c r="C175" s="12" t="n"/>
      <c r="D175" s="12" t="n"/>
      <c r="E175" s="13" t="n"/>
      <c r="F175" s="13" t="n"/>
      <c r="G175" s="13" t="n"/>
      <c r="H175" s="14">
        <f>IF(OR($E175="",$G175="",$G175=0),"",TEXT(($E175-$G175)/$G175,"+0.0%;-0.0%;0.0%"))</f>
        <v/>
      </c>
      <c r="I175" s="15" t="n"/>
      <c r="J175" s="12" t="n"/>
    </row>
    <row r="176">
      <c r="A176" s="16" t="n"/>
      <c r="B176" s="16" t="n"/>
      <c r="C176" s="16" t="n"/>
      <c r="D176" s="16" t="n"/>
      <c r="E176" s="17" t="n"/>
      <c r="F176" s="17" t="n"/>
      <c r="G176" s="17" t="n"/>
      <c r="H176" s="18">
        <f>IF(OR($E176="",$G176="",$G176=0),"",TEXT(($E176-$G176)/$G176,"+0.0%;-0.0%;0.0%"))</f>
        <v/>
      </c>
      <c r="I176" s="19" t="n"/>
      <c r="J176" s="16" t="n"/>
    </row>
    <row r="177">
      <c r="A177" s="12" t="n"/>
      <c r="B177" s="12" t="n"/>
      <c r="C177" s="12" t="n"/>
      <c r="D177" s="12" t="n"/>
      <c r="E177" s="13" t="n"/>
      <c r="F177" s="13" t="n"/>
      <c r="G177" s="13" t="n"/>
      <c r="H177" s="14">
        <f>IF(OR($E177="",$G177="",$G177=0),"",TEXT(($E177-$G177)/$G177,"+0.0%;-0.0%;0.0%"))</f>
        <v/>
      </c>
      <c r="I177" s="15" t="n"/>
      <c r="J177" s="12" t="n"/>
    </row>
    <row r="178">
      <c r="A178" s="16" t="n"/>
      <c r="B178" s="16" t="n"/>
      <c r="C178" s="16" t="n"/>
      <c r="D178" s="16" t="n"/>
      <c r="E178" s="17" t="n"/>
      <c r="F178" s="17" t="n"/>
      <c r="G178" s="17" t="n"/>
      <c r="H178" s="18">
        <f>IF(OR($E178="",$G178="",$G178=0),"",TEXT(($E178-$G178)/$G178,"+0.0%;-0.0%;0.0%"))</f>
        <v/>
      </c>
      <c r="I178" s="19" t="n"/>
      <c r="J178" s="16" t="n"/>
    </row>
    <row r="179">
      <c r="A179" s="12" t="n"/>
      <c r="B179" s="12" t="n"/>
      <c r="C179" s="12" t="n"/>
      <c r="D179" s="12" t="n"/>
      <c r="E179" s="13" t="n"/>
      <c r="F179" s="13" t="n"/>
      <c r="G179" s="13" t="n"/>
      <c r="H179" s="14">
        <f>IF(OR($E179="",$G179="",$G179=0),"",TEXT(($E179-$G179)/$G179,"+0.0%;-0.0%;0.0%"))</f>
        <v/>
      </c>
      <c r="I179" s="15" t="n"/>
      <c r="J179" s="12" t="n"/>
    </row>
    <row r="180">
      <c r="A180" s="16" t="n"/>
      <c r="B180" s="16" t="n"/>
      <c r="C180" s="16" t="n"/>
      <c r="D180" s="16" t="n"/>
      <c r="E180" s="17" t="n"/>
      <c r="F180" s="17" t="n"/>
      <c r="G180" s="17" t="n"/>
      <c r="H180" s="18">
        <f>IF(OR($E180="",$G180="",$G180=0),"",TEXT(($E180-$G180)/$G180,"+0.0%;-0.0%;0.0%"))</f>
        <v/>
      </c>
      <c r="I180" s="19" t="n"/>
      <c r="J180" s="16" t="n"/>
    </row>
    <row r="181">
      <c r="A181" s="12" t="n"/>
      <c r="B181" s="12" t="n"/>
      <c r="C181" s="12" t="n"/>
      <c r="D181" s="12" t="n"/>
      <c r="E181" s="13" t="n"/>
      <c r="F181" s="13" t="n"/>
      <c r="G181" s="13" t="n"/>
      <c r="H181" s="14">
        <f>IF(OR($E181="",$G181="",$G181=0),"",TEXT(($E181-$G181)/$G181,"+0.0%;-0.0%;0.0%"))</f>
        <v/>
      </c>
      <c r="I181" s="15" t="n"/>
      <c r="J181" s="12" t="n"/>
    </row>
    <row r="182">
      <c r="A182" s="16" t="n"/>
      <c r="B182" s="16" t="n"/>
      <c r="C182" s="16" t="n"/>
      <c r="D182" s="16" t="n"/>
      <c r="E182" s="17" t="n"/>
      <c r="F182" s="17" t="n"/>
      <c r="G182" s="17" t="n"/>
      <c r="H182" s="18">
        <f>IF(OR($E182="",$G182="",$G182=0),"",TEXT(($E182-$G182)/$G182,"+0.0%;-0.0%;0.0%"))</f>
        <v/>
      </c>
      <c r="I182" s="19" t="n"/>
      <c r="J182" s="16" t="n"/>
    </row>
    <row r="183">
      <c r="A183" s="12" t="n"/>
      <c r="B183" s="12" t="n"/>
      <c r="C183" s="12" t="n"/>
      <c r="D183" s="12" t="n"/>
      <c r="E183" s="13" t="n"/>
      <c r="F183" s="13" t="n"/>
      <c r="G183" s="13" t="n"/>
      <c r="H183" s="14">
        <f>IF(OR($E183="",$G183="",$G183=0),"",TEXT(($E183-$G183)/$G183,"+0.0%;-0.0%;0.0%"))</f>
        <v/>
      </c>
      <c r="I183" s="15" t="n"/>
      <c r="J183" s="12" t="n"/>
    </row>
    <row r="184">
      <c r="A184" s="16" t="n"/>
      <c r="B184" s="16" t="n"/>
      <c r="C184" s="16" t="n"/>
      <c r="D184" s="16" t="n"/>
      <c r="E184" s="17" t="n"/>
      <c r="F184" s="17" t="n"/>
      <c r="G184" s="17" t="n"/>
      <c r="H184" s="18">
        <f>IF(OR($E184="",$G184="",$G184=0),"",TEXT(($E184-$G184)/$G184,"+0.0%;-0.0%;0.0%"))</f>
        <v/>
      </c>
      <c r="I184" s="19" t="n"/>
      <c r="J184" s="16" t="n"/>
    </row>
    <row r="185">
      <c r="A185" s="12" t="n"/>
      <c r="B185" s="12" t="n"/>
      <c r="C185" s="12" t="n"/>
      <c r="D185" s="12" t="n"/>
      <c r="E185" s="13" t="n"/>
      <c r="F185" s="13" t="n"/>
      <c r="G185" s="13" t="n"/>
      <c r="H185" s="14">
        <f>IF(OR($E185="",$G185="",$G185=0),"",TEXT(($E185-$G185)/$G185,"+0.0%;-0.0%;0.0%"))</f>
        <v/>
      </c>
      <c r="I185" s="15" t="n"/>
      <c r="J185" s="12" t="n"/>
    </row>
    <row r="186">
      <c r="A186" s="16" t="n"/>
      <c r="B186" s="16" t="n"/>
      <c r="C186" s="16" t="n"/>
      <c r="D186" s="16" t="n"/>
      <c r="E186" s="17" t="n"/>
      <c r="F186" s="17" t="n"/>
      <c r="G186" s="17" t="n"/>
      <c r="H186" s="18">
        <f>IF(OR($E186="",$G186="",$G186=0),"",TEXT(($E186-$G186)/$G186,"+0.0%;-0.0%;0.0%"))</f>
        <v/>
      </c>
      <c r="I186" s="19" t="n"/>
      <c r="J186" s="16" t="n"/>
    </row>
    <row r="187">
      <c r="A187" s="12" t="n"/>
      <c r="B187" s="12" t="n"/>
      <c r="C187" s="12" t="n"/>
      <c r="D187" s="12" t="n"/>
      <c r="E187" s="13" t="n"/>
      <c r="F187" s="13" t="n"/>
      <c r="G187" s="13" t="n"/>
      <c r="H187" s="14">
        <f>IF(OR($E187="",$G187="",$G187=0),"",TEXT(($E187-$G187)/$G187,"+0.0%;-0.0%;0.0%"))</f>
        <v/>
      </c>
      <c r="I187" s="15" t="n"/>
      <c r="J187" s="12" t="n"/>
    </row>
    <row r="188">
      <c r="A188" s="16" t="n"/>
      <c r="B188" s="16" t="n"/>
      <c r="C188" s="16" t="n"/>
      <c r="D188" s="16" t="n"/>
      <c r="E188" s="17" t="n"/>
      <c r="F188" s="17" t="n"/>
      <c r="G188" s="17" t="n"/>
      <c r="H188" s="18">
        <f>IF(OR($E188="",$G188="",$G188=0),"",TEXT(($E188-$G188)/$G188,"+0.0%;-0.0%;0.0%"))</f>
        <v/>
      </c>
      <c r="I188" s="19" t="n"/>
      <c r="J188" s="16" t="n"/>
    </row>
    <row r="189">
      <c r="A189" s="12" t="n"/>
      <c r="B189" s="12" t="n"/>
      <c r="C189" s="12" t="n"/>
      <c r="D189" s="12" t="n"/>
      <c r="E189" s="13" t="n"/>
      <c r="F189" s="13" t="n"/>
      <c r="G189" s="13" t="n"/>
      <c r="H189" s="14">
        <f>IF(OR($E189="",$G189="",$G189=0),"",TEXT(($E189-$G189)/$G189,"+0.0%;-0.0%;0.0%"))</f>
        <v/>
      </c>
      <c r="I189" s="15" t="n"/>
      <c r="J189" s="12" t="n"/>
    </row>
    <row r="190">
      <c r="A190" s="16" t="n"/>
      <c r="B190" s="16" t="n"/>
      <c r="C190" s="16" t="n"/>
      <c r="D190" s="16" t="n"/>
      <c r="E190" s="17" t="n"/>
      <c r="F190" s="17" t="n"/>
      <c r="G190" s="17" t="n"/>
      <c r="H190" s="18">
        <f>IF(OR($E190="",$G190="",$G190=0),"",TEXT(($E190-$G190)/$G190,"+0.0%;-0.0%;0.0%"))</f>
        <v/>
      </c>
      <c r="I190" s="19" t="n"/>
      <c r="J190" s="16" t="n"/>
    </row>
    <row r="191">
      <c r="A191" s="12" t="n"/>
      <c r="B191" s="12" t="n"/>
      <c r="C191" s="12" t="n"/>
      <c r="D191" s="12" t="n"/>
      <c r="E191" s="13" t="n"/>
      <c r="F191" s="13" t="n"/>
      <c r="G191" s="13" t="n"/>
      <c r="H191" s="14">
        <f>IF(OR($E191="",$G191="",$G191=0),"",TEXT(($E191-$G191)/$G191,"+0.0%;-0.0%;0.0%"))</f>
        <v/>
      </c>
      <c r="I191" s="15" t="n"/>
      <c r="J191" s="12" t="n"/>
    </row>
    <row r="192">
      <c r="A192" s="16" t="n"/>
      <c r="B192" s="16" t="n"/>
      <c r="C192" s="16" t="n"/>
      <c r="D192" s="16" t="n"/>
      <c r="E192" s="17" t="n"/>
      <c r="F192" s="17" t="n"/>
      <c r="G192" s="17" t="n"/>
      <c r="H192" s="18">
        <f>IF(OR($E192="",$G192="",$G192=0),"",TEXT(($E192-$G192)/$G192,"+0.0%;-0.0%;0.0%"))</f>
        <v/>
      </c>
      <c r="I192" s="19" t="n"/>
      <c r="J192" s="16" t="n"/>
    </row>
    <row r="193">
      <c r="A193" s="12" t="n"/>
      <c r="B193" s="12" t="n"/>
      <c r="C193" s="12" t="n"/>
      <c r="D193" s="12" t="n"/>
      <c r="E193" s="13" t="n"/>
      <c r="F193" s="13" t="n"/>
      <c r="G193" s="13" t="n"/>
      <c r="H193" s="14">
        <f>IF(OR($E193="",$G193="",$G193=0),"",TEXT(($E193-$G193)/$G193,"+0.0%;-0.0%;0.0%"))</f>
        <v/>
      </c>
      <c r="I193" s="15" t="n"/>
      <c r="J193" s="12" t="n"/>
    </row>
    <row r="194">
      <c r="A194" s="16" t="n"/>
      <c r="B194" s="16" t="n"/>
      <c r="C194" s="16" t="n"/>
      <c r="D194" s="16" t="n"/>
      <c r="E194" s="17" t="n"/>
      <c r="F194" s="17" t="n"/>
      <c r="G194" s="17" t="n"/>
      <c r="H194" s="18">
        <f>IF(OR($E194="",$G194="",$G194=0),"",TEXT(($E194-$G194)/$G194,"+0.0%;-0.0%;0.0%"))</f>
        <v/>
      </c>
      <c r="I194" s="19" t="n"/>
      <c r="J194" s="16" t="n"/>
    </row>
    <row r="195">
      <c r="A195" s="12" t="n"/>
      <c r="B195" s="12" t="n"/>
      <c r="C195" s="12" t="n"/>
      <c r="D195" s="12" t="n"/>
      <c r="E195" s="13" t="n"/>
      <c r="F195" s="13" t="n"/>
      <c r="G195" s="13" t="n"/>
      <c r="H195" s="14">
        <f>IF(OR($E195="",$G195="",$G195=0),"",TEXT(($E195-$G195)/$G195,"+0.0%;-0.0%;0.0%"))</f>
        <v/>
      </c>
      <c r="I195" s="15" t="n"/>
      <c r="J195" s="12" t="n"/>
    </row>
    <row r="196">
      <c r="A196" s="16" t="n"/>
      <c r="B196" s="16" t="n"/>
      <c r="C196" s="16" t="n"/>
      <c r="D196" s="16" t="n"/>
      <c r="E196" s="17" t="n"/>
      <c r="F196" s="17" t="n"/>
      <c r="G196" s="17" t="n"/>
      <c r="H196" s="18">
        <f>IF(OR($E196="",$G196="",$G196=0),"",TEXT(($E196-$G196)/$G196,"+0.0%;-0.0%;0.0%"))</f>
        <v/>
      </c>
      <c r="I196" s="19" t="n"/>
      <c r="J196" s="16" t="n"/>
    </row>
    <row r="197">
      <c r="A197" s="12" t="n"/>
      <c r="B197" s="12" t="n"/>
      <c r="C197" s="12" t="n"/>
      <c r="D197" s="12" t="n"/>
      <c r="E197" s="13" t="n"/>
      <c r="F197" s="13" t="n"/>
      <c r="G197" s="13" t="n"/>
      <c r="H197" s="14">
        <f>IF(OR($E197="",$G197="",$G197=0),"",TEXT(($E197-$G197)/$G197,"+0.0%;-0.0%;0.0%"))</f>
        <v/>
      </c>
      <c r="I197" s="15" t="n"/>
      <c r="J197" s="12" t="n"/>
    </row>
    <row r="198">
      <c r="A198" s="16" t="n"/>
      <c r="B198" s="16" t="n"/>
      <c r="C198" s="16" t="n"/>
      <c r="D198" s="16" t="n"/>
      <c r="E198" s="17" t="n"/>
      <c r="F198" s="17" t="n"/>
      <c r="G198" s="17" t="n"/>
      <c r="H198" s="18">
        <f>IF(OR($E198="",$G198="",$G198=0),"",TEXT(($E198-$G198)/$G198,"+0.0%;-0.0%;0.0%"))</f>
        <v/>
      </c>
      <c r="I198" s="19" t="n"/>
      <c r="J198" s="16" t="n"/>
    </row>
    <row r="199">
      <c r="A199" s="12" t="n"/>
      <c r="B199" s="12" t="n"/>
      <c r="C199" s="12" t="n"/>
      <c r="D199" s="12" t="n"/>
      <c r="E199" s="13" t="n"/>
      <c r="F199" s="13" t="n"/>
      <c r="G199" s="13" t="n"/>
      <c r="H199" s="14">
        <f>IF(OR($E199="",$G199="",$G199=0),"",TEXT(($E199-$G199)/$G199,"+0.0%;-0.0%;0.0%"))</f>
        <v/>
      </c>
      <c r="I199" s="15" t="n"/>
      <c r="J199" s="12" t="n"/>
    </row>
    <row r="200">
      <c r="A200" s="16" t="n"/>
      <c r="B200" s="16" t="n"/>
      <c r="C200" s="16" t="n"/>
      <c r="D200" s="16" t="n"/>
      <c r="E200" s="17" t="n"/>
      <c r="F200" s="17" t="n"/>
      <c r="G200" s="17" t="n"/>
      <c r="H200" s="18">
        <f>IF(OR($E200="",$G200="",$G200=0),"",TEXT(($E200-$G200)/$G200,"+0.0%;-0.0%;0.0%"))</f>
        <v/>
      </c>
      <c r="I200" s="19" t="n"/>
      <c r="J200" s="16" t="n"/>
    </row>
    <row r="201">
      <c r="A201" s="12" t="n"/>
      <c r="B201" s="12" t="n"/>
      <c r="C201" s="12" t="n"/>
      <c r="D201" s="12" t="n"/>
      <c r="E201" s="13" t="n"/>
      <c r="F201" s="13" t="n"/>
      <c r="G201" s="13" t="n"/>
      <c r="H201" s="14">
        <f>IF(OR($E201="",$G201="",$G201=0),"",TEXT(($E201-$G201)/$G201,"+0.0%;-0.0%;0.0%"))</f>
        <v/>
      </c>
      <c r="I201" s="15" t="n"/>
      <c r="J201" s="12" t="n"/>
    </row>
    <row r="202">
      <c r="A202" s="16" t="n"/>
      <c r="B202" s="16" t="n"/>
      <c r="C202" s="16" t="n"/>
      <c r="D202" s="16" t="n"/>
      <c r="E202" s="17" t="n"/>
      <c r="F202" s="17" t="n"/>
      <c r="G202" s="17" t="n"/>
      <c r="H202" s="18">
        <f>IF(OR($E202="",$G202="",$G202=0),"",TEXT(($E202-$G202)/$G202,"+0.0%;-0.0%;0.0%"))</f>
        <v/>
      </c>
      <c r="I202" s="19" t="n"/>
      <c r="J202" s="16" t="n"/>
    </row>
    <row r="203">
      <c r="A203" s="12" t="n"/>
      <c r="B203" s="12" t="n"/>
      <c r="C203" s="12" t="n"/>
      <c r="D203" s="12" t="n"/>
      <c r="E203" s="13" t="n"/>
      <c r="F203" s="13" t="n"/>
      <c r="G203" s="13" t="n"/>
      <c r="H203" s="14">
        <f>IF(OR($E203="",$G203="",$G203=0),"",TEXT(($E203-$G203)/$G203,"+0.0%;-0.0%;0.0%"))</f>
        <v/>
      </c>
      <c r="I203" s="15" t="n"/>
      <c r="J203" s="12" t="n"/>
    </row>
    <row r="204">
      <c r="A204" s="16" t="n"/>
      <c r="B204" s="16" t="n"/>
      <c r="C204" s="16" t="n"/>
      <c r="D204" s="16" t="n"/>
      <c r="E204" s="17" t="n"/>
      <c r="F204" s="17" t="n"/>
      <c r="G204" s="17" t="n"/>
      <c r="H204" s="18">
        <f>IF(OR($E204="",$G204="",$G204=0),"",TEXT(($E204-$G204)/$G204,"+0.0%;-0.0%;0.0%"))</f>
        <v/>
      </c>
      <c r="I204" s="19" t="n"/>
      <c r="J204" s="16" t="n"/>
    </row>
    <row r="205">
      <c r="A205" s="12" t="n"/>
      <c r="B205" s="12" t="n"/>
      <c r="C205" s="12" t="n"/>
      <c r="D205" s="12" t="n"/>
      <c r="E205" s="13" t="n"/>
      <c r="F205" s="13" t="n"/>
      <c r="G205" s="13" t="n"/>
      <c r="H205" s="14">
        <f>IF(OR($E205="",$G205="",$G205=0),"",TEXT(($E205-$G205)/$G205,"+0.0%;-0.0%;0.0%"))</f>
        <v/>
      </c>
      <c r="I205" s="15" t="n"/>
      <c r="J205" s="12" t="n"/>
    </row>
    <row r="206">
      <c r="A206" s="16" t="n"/>
      <c r="B206" s="16" t="n"/>
      <c r="C206" s="16" t="n"/>
      <c r="D206" s="16" t="n"/>
      <c r="E206" s="17" t="n"/>
      <c r="F206" s="17" t="n"/>
      <c r="G206" s="17" t="n"/>
      <c r="H206" s="18">
        <f>IF(OR($E206="",$G206="",$G206=0),"",TEXT(($E206-$G206)/$G206,"+0.0%;-0.0%;0.0%"))</f>
        <v/>
      </c>
      <c r="I206" s="19" t="n"/>
      <c r="J206" s="16" t="n"/>
    </row>
    <row r="207">
      <c r="A207" s="12" t="n"/>
      <c r="B207" s="12" t="n"/>
      <c r="C207" s="12" t="n"/>
      <c r="D207" s="12" t="n"/>
      <c r="E207" s="13" t="n"/>
      <c r="F207" s="13" t="n"/>
      <c r="G207" s="13" t="n"/>
      <c r="H207" s="14">
        <f>IF(OR($E207="",$G207="",$G207=0),"",TEXT(($E207-$G207)/$G207,"+0.0%;-0.0%;0.0%"))</f>
        <v/>
      </c>
      <c r="I207" s="15" t="n"/>
      <c r="J207" s="12" t="n"/>
    </row>
    <row r="208">
      <c r="A208" s="16" t="n"/>
      <c r="B208" s="16" t="n"/>
      <c r="C208" s="16" t="n"/>
      <c r="D208" s="16" t="n"/>
      <c r="E208" s="17" t="n"/>
      <c r="F208" s="17" t="n"/>
      <c r="G208" s="17" t="n"/>
      <c r="H208" s="18">
        <f>IF(OR($E208="",$G208="",$G208=0),"",TEXT(($E208-$G208)/$G208,"+0.0%;-0.0%;0.0%"))</f>
        <v/>
      </c>
      <c r="I208" s="19" t="n"/>
      <c r="J208" s="16" t="n"/>
    </row>
  </sheetData>
  <mergeCells count="5">
    <mergeCell ref="A1:J1"/>
    <mergeCell ref="A6:J6"/>
    <mergeCell ref="A3:J3"/>
    <mergeCell ref="A4:J4"/>
    <mergeCell ref="A2:J2"/>
  </mergeCells>
  <dataValidations count="1">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showDropDown="0" showInputMessage="0" showErrorMessage="0" allowBlank="1" type="list">
      <formula1>"MA,MAPD,PDP,Med Supp,Other"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1"/>
  <sheetViews>
    <sheetView showGridLines="0" workbookViewId="0">
      <pane ySplit="5" topLeftCell="A6" activePane="bottomLeft" state="frozen"/>
      <selection pane="bottomLeft" activeCell="A1" sqref="A1"/>
    </sheetView>
  </sheetViews>
  <sheetFormatPr baseColWidth="8" defaultRowHeight="15"/>
  <cols>
    <col width="3" customWidth="1" min="1" max="1"/>
    <col width="36" customWidth="1" min="2" max="2"/>
    <col width="20" customWidth="1" min="3" max="3"/>
    <col width="20" customWidth="1" min="4" max="4"/>
    <col width="3" customWidth="1" min="5" max="5"/>
  </cols>
  <sheetData>
    <row r="1" ht="8" customHeight="1">
      <c r="A1" s="1" t="n"/>
    </row>
    <row r="2" ht="40" customHeight="1">
      <c r="A2" s="2" t="inlineStr">
        <is>
          <t>COMPARISON DASHBOARD</t>
        </is>
      </c>
    </row>
    <row r="3" ht="20" customHeight="1">
      <c r="A3" s="3" t="inlineStr">
        <is>
          <t>From what you've logged so far — who pays best, by plan type</t>
        </is>
      </c>
    </row>
    <row r="4" ht="6" customHeight="1">
      <c r="A4" s="4" t="n"/>
    </row>
    <row r="6" ht="24" customHeight="1">
      <c r="B6" s="5" t="inlineStr">
        <is>
          <t>OVERALL</t>
        </is>
      </c>
    </row>
    <row r="7">
      <c r="B7" s="20" t="inlineStr">
        <is>
          <t>Rates logged</t>
        </is>
      </c>
      <c r="C7" s="21">
        <f>COUNTA('📋 2027 Rate Log'!$A$9:$A$208)</f>
        <v/>
      </c>
    </row>
    <row r="8">
      <c r="B8" s="20" t="inlineStr">
        <is>
          <t>Rows with a 2026 comparison entered</t>
        </is>
      </c>
      <c r="C8" s="21">
        <f>COUNTIF('📋 2027 Rate Log'!$G$9:$G$208,"&gt;0")</f>
        <v/>
      </c>
    </row>
    <row r="9">
      <c r="B9" s="22" t="inlineStr">
        <is>
          <t>Highest 2027 new-enroll rate logged</t>
        </is>
      </c>
      <c r="C9" s="23">
        <f>IFERROR(MAX('📋 2027 Rate Log'!$E$9:$E$208),"")</f>
        <v/>
      </c>
    </row>
    <row r="11" ht="24" customHeight="1">
      <c r="B11" s="5" t="inlineStr">
        <is>
          <t>BEST-PAYING CARRIER BY PLAN TYPE  (updates live as you log rates)</t>
        </is>
      </c>
    </row>
    <row r="12">
      <c r="B12" s="20" t="inlineStr">
        <is>
          <t>Best-paying carrier — MA</t>
        </is>
      </c>
      <c r="C12" s="24">
        <f>IF(SUMPRODUCT(MAX(('📋 2027 Rate Log'!$C$9:$C$208="MA")*'📋 2027 Rate Log'!$E$9:$E$208))=0,"— none logged yet —",IFERROR(INDEX('📋 2027 Rate Log'!$A$9:$A$208,MATCH(1,INDEX(('📋 2027 Rate Log'!$C$9:$C$208="MA")*('📋 2027 Rate Log'!$E$9:$E$208=SUMPRODUCT(MAX(('📋 2027 Rate Log'!$C$9:$C$208="MA")*'📋 2027 Rate Log'!$E$9:$E$208))),0),0)),""))</f>
        <v/>
      </c>
    </row>
    <row r="13">
      <c r="B13" s="20" t="inlineStr">
        <is>
          <t xml:space="preserve">  ↳ their 2027 new-enroll rate</t>
        </is>
      </c>
      <c r="C13" s="25">
        <f>IFERROR(IF(SUMPRODUCT(MAX(('📋 2027 Rate Log'!$C$9:$C$208="MA")*'📋 2027 Rate Log'!$E$9:$E$208))=0,"",SUMPRODUCT(MAX(('📋 2027 Rate Log'!$C$9:$C$208="MA")*'📋 2027 Rate Log'!$E$9:$E$208))),"")</f>
        <v/>
      </c>
    </row>
    <row r="14">
      <c r="B14" s="20" t="inlineStr">
        <is>
          <t>Best-paying carrier — MAPD</t>
        </is>
      </c>
      <c r="C14" s="24">
        <f>IF(SUMPRODUCT(MAX(('📋 2027 Rate Log'!$C$9:$C$208="MAPD")*'📋 2027 Rate Log'!$E$9:$E$208))=0,"— none logged yet —",IFERROR(INDEX('📋 2027 Rate Log'!$A$9:$A$208,MATCH(1,INDEX(('📋 2027 Rate Log'!$C$9:$C$208="MAPD")*('📋 2027 Rate Log'!$E$9:$E$208=SUMPRODUCT(MAX(('📋 2027 Rate Log'!$C$9:$C$208="MAPD")*'📋 2027 Rate Log'!$E$9:$E$208))),0),0)),""))</f>
        <v/>
      </c>
    </row>
    <row r="15">
      <c r="B15" s="20" t="inlineStr">
        <is>
          <t xml:space="preserve">  ↳ their 2027 new-enroll rate</t>
        </is>
      </c>
      <c r="C15" s="25">
        <f>IFERROR(IF(SUMPRODUCT(MAX(('📋 2027 Rate Log'!$C$9:$C$208="MAPD")*'📋 2027 Rate Log'!$E$9:$E$208))=0,"",SUMPRODUCT(MAX(('📋 2027 Rate Log'!$C$9:$C$208="MAPD")*'📋 2027 Rate Log'!$E$9:$E$208))),"")</f>
        <v/>
      </c>
    </row>
    <row r="16">
      <c r="B16" s="20" t="inlineStr">
        <is>
          <t>Best-paying carrier — PDP</t>
        </is>
      </c>
      <c r="C16" s="24">
        <f>IF(SUMPRODUCT(MAX(('📋 2027 Rate Log'!$C$9:$C$208="PDP")*'📋 2027 Rate Log'!$E$9:$E$208))=0,"— none logged yet —",IFERROR(INDEX('📋 2027 Rate Log'!$A$9:$A$208,MATCH(1,INDEX(('📋 2027 Rate Log'!$C$9:$C$208="PDP")*('📋 2027 Rate Log'!$E$9:$E$208=SUMPRODUCT(MAX(('📋 2027 Rate Log'!$C$9:$C$208="PDP")*'📋 2027 Rate Log'!$E$9:$E$208))),0),0)),""))</f>
        <v/>
      </c>
    </row>
    <row r="17">
      <c r="B17" s="20" t="inlineStr">
        <is>
          <t xml:space="preserve">  ↳ their 2027 new-enroll rate</t>
        </is>
      </c>
      <c r="C17" s="25">
        <f>IFERROR(IF(SUMPRODUCT(MAX(('📋 2027 Rate Log'!$C$9:$C$208="PDP")*'📋 2027 Rate Log'!$E$9:$E$208))=0,"",SUMPRODUCT(MAX(('📋 2027 Rate Log'!$C$9:$C$208="PDP")*'📋 2027 Rate Log'!$E$9:$E$208))),"")</f>
        <v/>
      </c>
    </row>
    <row r="18">
      <c r="B18" s="20" t="inlineStr">
        <is>
          <t>Best-paying carrier — Med Supp</t>
        </is>
      </c>
      <c r="C18" s="24">
        <f>IF(SUMPRODUCT(MAX(('📋 2027 Rate Log'!$C$9:$C$208="Med Supp")*'📋 2027 Rate Log'!$E$9:$E$208))=0,"— none logged yet —",IFERROR(INDEX('📋 2027 Rate Log'!$A$9:$A$208,MATCH(1,INDEX(('📋 2027 Rate Log'!$C$9:$C$208="Med Supp")*('📋 2027 Rate Log'!$E$9:$E$208=SUMPRODUCT(MAX(('📋 2027 Rate Log'!$C$9:$C$208="Med Supp")*'📋 2027 Rate Log'!$E$9:$E$208))),0),0)),""))</f>
        <v/>
      </c>
    </row>
    <row r="19">
      <c r="B19" s="20" t="inlineStr">
        <is>
          <t xml:space="preserve">  ↳ their 2027 new-enroll rate</t>
        </is>
      </c>
      <c r="C19" s="25">
        <f>IFERROR(IF(SUMPRODUCT(MAX(('📋 2027 Rate Log'!$C$9:$C$208="Med Supp")*'📋 2027 Rate Log'!$E$9:$E$208))=0,"",SUMPRODUCT(MAX(('📋 2027 Rate Log'!$C$9:$C$208="Med Supp")*'📋 2027 Rate Log'!$E$9:$E$208))),"")</f>
        <v/>
      </c>
    </row>
    <row r="21" ht="46" customHeight="1">
      <c r="B21" s="9" t="inlineStr">
        <is>
          <t>Reflects only the rows you've logged — it is not a market-wide survey. 'Best-paying' compares 2027 new-enroll rate only (renewal and persistency also matter for total book value). Ties (two carriers logged at the identical top rate) show the first one entered.</t>
        </is>
      </c>
    </row>
  </sheetData>
  <mergeCells count="18">
    <mergeCell ref="B11:D11"/>
    <mergeCell ref="C12:D12"/>
    <mergeCell ref="A4:E4"/>
    <mergeCell ref="C7:D7"/>
    <mergeCell ref="C16:D16"/>
    <mergeCell ref="A2:E2"/>
    <mergeCell ref="C15:D15"/>
    <mergeCell ref="C19:D19"/>
    <mergeCell ref="C14:D14"/>
    <mergeCell ref="A1:E1"/>
    <mergeCell ref="C13:D13"/>
    <mergeCell ref="B21:D21"/>
    <mergeCell ref="C9:D9"/>
    <mergeCell ref="C18:D18"/>
    <mergeCell ref="C17:D17"/>
    <mergeCell ref="B6:D6"/>
    <mergeCell ref="C8:D8"/>
    <mergeCell ref="A3:E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0"/>
  <sheetViews>
    <sheetView showGridLines="0" workbookViewId="0">
      <pane ySplit="8" topLeftCell="A9" activePane="bottomLeft" state="frozen"/>
      <selection pane="bottomLeft" activeCell="A1" sqref="A1"/>
    </sheetView>
  </sheetViews>
  <sheetFormatPr baseColWidth="8" defaultRowHeight="15"/>
  <cols>
    <col width="22" customWidth="1" min="1" max="1"/>
    <col width="14" customWidth="1" min="2" max="2"/>
    <col width="16" customWidth="1" min="3" max="3"/>
    <col width="16" customWidth="1" min="4" max="4"/>
    <col width="12" customWidth="1" min="5" max="5"/>
    <col width="30" customWidth="1" min="6" max="6"/>
  </cols>
  <sheetData>
    <row r="1" ht="8" customHeight="1">
      <c r="A1" s="1" t="n"/>
    </row>
    <row r="2" ht="40" customHeight="1">
      <c r="A2" s="2" t="inlineStr">
        <is>
          <t>CMS 2027 MAXIMUM COMMISSION REFERENCE</t>
        </is>
      </c>
    </row>
    <row r="3" ht="20" customHeight="1">
      <c r="A3" s="3" t="inlineStr">
        <is>
          <t>National Fair-Market-Value (FMV) caps agents/brokers can be paid — the CEILING, not what any one carrier will pay you</t>
        </is>
      </c>
    </row>
    <row r="4" ht="6" customHeight="1">
      <c r="A4" s="4" t="n"/>
    </row>
    <row r="6" ht="56" customHeight="1">
      <c r="A6" s="9" t="inlineStr">
        <is>
          <t>ⓘ  These are CMS's own published 2027 NATIONAL maximum commission caps (source: CMS CY2027 Agent/Broker Compensation memo, June 1, 2026 — cross-verified via Ritter Insurance Marketing trade coverage). They are the legal ceiling a carrier may pay — NOT a specific carrier's or plan's actual 2027 rate. Real plan-level rates are being disclosed by carriers to CMS/HPMS by July 31, 2026 and roll out to agents through the summer — log each one as it lands on the 📋 2027 Rate Log tab.</t>
        </is>
      </c>
    </row>
    <row r="8" ht="26" customHeight="1">
      <c r="A8" s="11" t="inlineStr">
        <is>
          <t>Region</t>
        </is>
      </c>
      <c r="B8" s="11" t="inlineStr">
        <is>
          <t>Plan Type</t>
        </is>
      </c>
      <c r="C8" s="11" t="inlineStr">
        <is>
          <t>2027 Initial Max</t>
        </is>
      </c>
      <c r="D8" s="11" t="inlineStr">
        <is>
          <t>2027 Renewal Max</t>
        </is>
      </c>
      <c r="E8" s="11" t="inlineStr">
        <is>
          <t>YoY Change</t>
        </is>
      </c>
      <c r="F8" s="11" t="inlineStr">
        <is>
          <t>Notes</t>
        </is>
      </c>
    </row>
    <row r="9" ht="22" customHeight="1">
      <c r="A9" s="16" t="inlineStr">
        <is>
          <t>National (all other states)</t>
        </is>
      </c>
      <c r="B9" s="26" t="inlineStr">
        <is>
          <t>MA / MAPD</t>
        </is>
      </c>
      <c r="C9" s="27" t="n">
        <v>725</v>
      </c>
      <c r="D9" s="27" t="n">
        <v>363</v>
      </c>
      <c r="E9" s="26" t="inlineStr">
        <is>
          <t>+4.5% / +4.6%</t>
        </is>
      </c>
      <c r="F9" s="28" t="inlineStr">
        <is>
          <t>Applies to states not listed below</t>
        </is>
      </c>
    </row>
    <row r="10" ht="22" customHeight="1">
      <c r="A10" s="12" t="inlineStr">
        <is>
          <t>Connecticut, Pennsylvania, DC</t>
        </is>
      </c>
      <c r="B10" s="29" t="inlineStr">
        <is>
          <t>MA / MAPD</t>
        </is>
      </c>
      <c r="C10" s="30" t="n">
        <v>816</v>
      </c>
      <c r="D10" s="30" t="n">
        <v>408</v>
      </c>
      <c r="E10" s="29" t="inlineStr">
        <is>
          <t>+4.5% / +4.3%</t>
        </is>
      </c>
      <c r="F10" s="31" t="inlineStr">
        <is>
          <t>Higher-FMV region</t>
        </is>
      </c>
    </row>
    <row r="11" ht="22" customHeight="1">
      <c r="A11" s="16" t="inlineStr">
        <is>
          <t>California, New Jersey</t>
        </is>
      </c>
      <c r="B11" s="26" t="inlineStr">
        <is>
          <t>MA / MAPD</t>
        </is>
      </c>
      <c r="C11" s="27" t="n">
        <v>902</v>
      </c>
      <c r="D11" s="27" t="n">
        <v>451</v>
      </c>
      <c r="E11" s="26" t="inlineStr">
        <is>
          <t>+4.4% / +4.4%</t>
        </is>
      </c>
      <c r="F11" s="28" t="inlineStr">
        <is>
          <t>Highest-FMV region</t>
        </is>
      </c>
    </row>
    <row r="12" ht="22" customHeight="1">
      <c r="A12" s="12" t="inlineStr">
        <is>
          <t>Puerto Rico, U.S. Virgin Islands</t>
        </is>
      </c>
      <c r="B12" s="29" t="inlineStr">
        <is>
          <t>MA / MAPD</t>
        </is>
      </c>
      <c r="C12" s="30" t="n">
        <v>495</v>
      </c>
      <c r="D12" s="30" t="n">
        <v>248</v>
      </c>
      <c r="E12" s="29" t="inlineStr">
        <is>
          <t>+4.4% / +4.6%</t>
        </is>
      </c>
      <c r="F12" s="31" t="inlineStr">
        <is>
          <t>Territory FMV</t>
        </is>
      </c>
    </row>
    <row r="13" ht="22" customHeight="1">
      <c r="A13" s="16" t="inlineStr">
        <is>
          <t>National</t>
        </is>
      </c>
      <c r="B13" s="26" t="inlineStr">
        <is>
          <t>Part D (PDP, stand-alone)</t>
        </is>
      </c>
      <c r="C13" s="27" t="n">
        <v>130</v>
      </c>
      <c r="D13" s="27" t="n">
        <v>65</v>
      </c>
      <c r="E13" s="26" t="inlineStr">
        <is>
          <t>+14% / +14%</t>
        </is>
      </c>
      <c r="F13" s="28" t="inlineStr">
        <is>
          <t>Applies nationwide</t>
        </is>
      </c>
    </row>
    <row r="15" ht="22" customHeight="1">
      <c r="A15" s="32" t="inlineStr">
        <is>
          <t>Referral fees (2027)</t>
        </is>
      </c>
      <c r="B15" s="33" t="inlineStr">
        <is>
          <t>MA plans: $100 per referral  ·  PDP plans: $25 per referral</t>
        </is>
      </c>
    </row>
    <row r="17" ht="24" customHeight="1">
      <c r="A17" s="5" t="inlineStr">
        <is>
          <t>YOUR REGION — ENTER YOUR OWN FIGURE ONCE CONFIRMED</t>
        </is>
      </c>
    </row>
    <row r="18" ht="26" customHeight="1">
      <c r="A18" s="34" t="inlineStr">
        <is>
          <t>My FMV region</t>
        </is>
      </c>
      <c r="B18" s="35" t="inlineStr">
        <is>
          <t>◄ enter your state/region here</t>
        </is>
      </c>
      <c r="D18" s="34" t="inlineStr">
        <is>
          <t>Confirmed initial $</t>
        </is>
      </c>
      <c r="E18" s="35" t="inlineStr">
        <is>
          <t>◄ enter once your FMO/carrier confirms</t>
        </is>
      </c>
    </row>
    <row r="20" ht="46" customHeight="1">
      <c r="A20" s="9" t="inlineStr">
        <is>
          <t>This tool does not know your carrier's actual 2027 plan-level rate — no one outside CMS/the carrier did as of this build. Do not treat the CMS max table above as what you'll be paid; it's the legal ceiling only.</t>
        </is>
      </c>
    </row>
  </sheetData>
  <mergeCells count="10">
    <mergeCell ref="A2:F2"/>
    <mergeCell ref="A20:F20"/>
    <mergeCell ref="B15:F15"/>
    <mergeCell ref="A1:F1"/>
    <mergeCell ref="A6:F6"/>
    <mergeCell ref="A17:F17"/>
    <mergeCell ref="A4:F4"/>
    <mergeCell ref="A3:F3"/>
    <mergeCell ref="E18:F18"/>
    <mergeCell ref="B18:C1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5" t="inlineStr">
        <is>
          <t>BUNDLE &amp; SAVE</t>
        </is>
      </c>
    </row>
    <row r="7" ht="40" customHeight="1">
      <c r="B7" s="6" t="inlineStr">
        <is>
          <t>Agency-in-a-Box  ·  the flagship</t>
        </is>
      </c>
      <c r="C7" s="7" t="inlineStr">
        <is>
          <t>Every tool in one download — CRM, compliance, retention &amp; income. Best value.</t>
        </is>
      </c>
    </row>
    <row r="8" ht="40" customHeight="1">
      <c r="B8" s="6" t="inlineStr">
        <is>
          <t>Compliance Suite</t>
        </is>
      </c>
      <c r="C8" s="7" t="inlineStr">
        <is>
          <t>SOA log, TCPA consent, CMS audit trail &amp; C-SNP/SSBCI eligibility — bundled.</t>
        </is>
      </c>
    </row>
    <row r="9" ht="40" customHeight="1">
      <c r="B9" s="6" t="inlineStr">
        <is>
          <t>Retention Suite</t>
        </is>
      </c>
      <c r="C9" s="7" t="inlineStr">
        <is>
          <t>Renewal radar, annual reviews, referral engine &amp; client onboarding.</t>
        </is>
      </c>
    </row>
    <row r="10" ht="40" customHeight="1">
      <c r="B10" s="6" t="inlineStr">
        <is>
          <t>Income &amp; Ops Suite</t>
        </is>
      </c>
      <c r="C10" s="7" t="inlineStr">
        <is>
          <t>Commission tracker, lead ROI, 1099 bookkeeping &amp; chargeback finder.</t>
        </is>
      </c>
    </row>
    <row r="12" ht="24" customHeight="1">
      <c r="B12" s="5" t="inlineStr">
        <is>
          <t>POPULAR SINGLES</t>
        </is>
      </c>
    </row>
    <row r="13" ht="44" customHeight="1">
      <c r="B13" s="8" t="inlineStr">
        <is>
          <t>Also in the shop</t>
        </is>
      </c>
      <c r="C13" s="7" t="inlineStr">
        <is>
          <t>IRMAA Calculator · Turning-65 Kit · AI Prompts for Agents · Commission Tracker · Cross-Sell Tracker · Appeals &amp; Prior-Auth Toolkit · OTC Cheat Sheet</t>
        </is>
      </c>
    </row>
    <row r="15" ht="26" customHeight="1">
      <c r="B15" s="36" t="inlineStr">
        <is>
          <t>🛍  Browse everything → https://templatetitanhq.etsy.com</t>
        </is>
      </c>
    </row>
    <row r="17" ht="46" customHeight="1">
      <c r="B17" s="10"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2026-07-08T22:07:44Z</dcterms:created>
  <dcterms:modified xmlns:dcterms="http://purl.org/dc/terms/" xmlns:xsi="http://www.w3.org/2001/XMLSchema-instance" xsi:type="dcterms:W3CDTF">2026-07-08T22:07:44Z</dcterms:modified>
</cp:coreProperties>
</file>