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Welcome" sheetId="1" state="visible" r:id="rId1"/>
    <sheet name="🗂️ Client Book" sheetId="2" state="visible" r:id="rId2"/>
    <sheet name="💵 PMPM Reconciliation" sheetId="3" state="visible" r:id="rId3"/>
    <sheet name="📊 Dashboard" sheetId="4" state="visible" r:id="rId4"/>
    <sheet name="ℹ️ Start Here" sheetId="5" state="visible" r:id="rId5"/>
    <sheet name="🎁 More Tools" sheetId="6" state="visible" r:id="rId6"/>
  </sheets>
  <definedNames>
    <definedName name="_xlnm.Print_Area" localSheetId="0">'✨ Welcome'!$A$1:$G$30</definedName>
  </definedNames>
  <calcPr calcId="124519" fullCalcOnLoad="1"/>
</workbook>
</file>

<file path=xl/styles.xml><?xml version="1.0" encoding="utf-8"?>
<styleSheet xmlns="http://schemas.openxmlformats.org/spreadsheetml/2006/main">
  <numFmts count="3">
    <numFmt numFmtId="164" formatCode="$#,##0.00"/>
    <numFmt numFmtId="165" formatCode="$#,##0"/>
    <numFmt numFmtId="166" formatCode="0.0%"/>
  </numFmts>
  <fonts count="26">
    <font>
      <name val="Calibri"/>
      <family val="2"/>
      <color theme="1"/>
      <sz val="11"/>
      <scheme val="minor"/>
    </font>
    <font>
      <name val="Calibri"/>
      <b val="1"/>
      <color rgb="00C9A227"/>
      <sz val="20"/>
    </font>
    <font>
      <name val="Calibri"/>
      <i val="1"/>
      <color rgb="00E8D98A"/>
      <sz val="10"/>
    </font>
    <font>
      <name val="Calibri"/>
      <i val="1"/>
      <color rgb="000F1F3D"/>
      <sz val="9"/>
    </font>
    <font>
      <name val="Calibri"/>
      <b val="1"/>
      <color rgb="00FFFFFF"/>
      <sz val="9"/>
    </font>
    <font>
      <name val="Calibri"/>
      <color rgb="003A3A3A"/>
      <sz val="10"/>
    </font>
    <font>
      <name val="Calibri"/>
      <b val="1"/>
      <color rgb="003A3A3A"/>
      <sz val="10"/>
    </font>
    <font>
      <name val="Calibri"/>
      <b val="1"/>
      <color rgb="00FFFFFF"/>
      <sz val="11"/>
    </font>
    <font>
      <name val="Calibri"/>
      <b val="1"/>
      <color rgb="000F1F3D"/>
      <sz val="12"/>
    </font>
    <font>
      <name val="Calibri"/>
      <i val="1"/>
      <color rgb="000E7C86"/>
      <sz val="9"/>
    </font>
    <font>
      <name val="Calibri"/>
      <b val="1"/>
      <color rgb="000F1F3D"/>
      <sz val="10"/>
    </font>
    <font>
      <name val="Calibri"/>
      <b val="1"/>
      <color rgb="000E7C86"/>
      <sz val="10"/>
    </font>
    <font>
      <name val="Calibri"/>
      <b val="1"/>
      <color rgb="00C9A227"/>
      <sz val="11"/>
    </font>
    <font>
      <name val="Calibri"/>
      <b val="1"/>
      <color rgb="00E8D98A"/>
      <sz val="10"/>
    </font>
    <font>
      <name val="Calibri"/>
      <b val="1"/>
      <color rgb="00FFFFFF"/>
      <sz val="23"/>
    </font>
    <font>
      <name val="Calibri"/>
      <i val="1"/>
      <color rgb="00E8D98A"/>
      <sz val="11"/>
    </font>
    <font>
      <name val="Calibri"/>
      <b val="1"/>
      <color rgb="000E7C86"/>
      <sz val="12"/>
    </font>
    <font>
      <name val="Calibri"/>
      <color rgb="000F1F3D"/>
      <sz val="10"/>
    </font>
    <font>
      <name val="Calibri"/>
      <b val="1"/>
      <color rgb="00FFFFFF"/>
      <sz val="16"/>
    </font>
    <font>
      <name val="Calibri"/>
      <color rgb="005A6B7B"/>
      <sz val="10"/>
    </font>
    <font>
      <name val="Arial"/>
      <b val="1"/>
      <color rgb="000B1733"/>
      <sz val="11"/>
    </font>
    <font>
      <name val="Arial"/>
      <b val="1"/>
      <color rgb="001C305F"/>
      <sz val="10"/>
    </font>
    <font>
      <name val="Arial"/>
      <b val="1"/>
      <color rgb="00C2410C"/>
      <sz val="11"/>
    </font>
    <font>
      <name val="Arial"/>
      <color rgb="001C305F"/>
      <sz val="10"/>
    </font>
    <font>
      <name val="Arial"/>
      <b val="1"/>
      <color rgb="000E6E78"/>
      <sz val="10"/>
    </font>
    <font>
      <name val="Arial"/>
      <i val="1"/>
      <color rgb="005A6B7B"/>
      <sz val="8"/>
    </font>
  </fonts>
  <fills count="14">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EEF2F8"/>
      </patternFill>
    </fill>
    <fill>
      <patternFill patternType="solid">
        <fgColor rgb="002A2A2A"/>
      </patternFill>
    </fill>
    <fill>
      <patternFill patternType="solid">
        <fgColor rgb="00FFFFFF"/>
      </patternFill>
    </fill>
    <fill>
      <patternFill patternType="solid">
        <fgColor rgb="00F6F8FB"/>
      </patternFill>
    </fill>
    <fill>
      <gradientFill type="linear">
        <stop position="0">
          <color rgb="000F1F3D"/>
        </stop>
        <stop position="1">
          <color rgb="001B3060"/>
        </stop>
      </gradientFill>
    </fill>
    <fill>
      <gradientFill type="linear">
        <stop position="0">
          <color rgb="001B3060"/>
        </stop>
        <stop position="1">
          <color rgb="000F1F3D"/>
        </stop>
      </gradientFill>
    </fill>
    <fill>
      <gradientFill type="linear" degree="30">
        <stop position="0">
          <color rgb="001B3060"/>
        </stop>
        <stop position="1">
          <color rgb="006D28D9"/>
        </stop>
      </gradientFill>
    </fill>
    <fill>
      <gradientFill type="linear" degree="20">
        <stop position="0">
          <color rgb="006D28D9"/>
        </stop>
        <stop position="1">
          <color rgb="000E7C86"/>
        </stop>
      </gradientFill>
    </fill>
    <fill>
      <patternFill patternType="solid">
        <fgColor rgb="00FF6A1A"/>
      </patternFill>
    </fill>
  </fills>
  <borders count="8">
    <border>
      <left/>
      <right/>
      <top/>
      <bottom/>
      <diagonal/>
    </border>
    <border>
      <left style="thin">
        <color rgb="00D9DEE7"/>
      </left>
      <right style="thin">
        <color rgb="00D9DEE7"/>
      </right>
      <top style="thin">
        <color rgb="00D9DEE7"/>
      </top>
      <bottom style="thin">
        <color rgb="00D9DEE7"/>
      </bottom>
    </border>
    <border>
      <left/>
      <right/>
      <top style="thin">
        <color rgb="00D9DEE7"/>
      </top>
      <bottom/>
      <diagonal/>
    </border>
    <border>
      <left/>
      <right style="thin">
        <color rgb="00D9DEE7"/>
      </right>
      <top style="thin">
        <color rgb="00D9DEE7"/>
      </top>
      <bottom/>
      <diagonal/>
    </border>
    <border>
      <left/>
      <right style="thin">
        <color rgb="00D9DEE7"/>
      </right>
      <top style="thin">
        <color rgb="00D9DEE7"/>
      </top>
      <bottom style="thin">
        <color rgb="00D9DEE7"/>
      </bottom>
      <diagonal/>
    </border>
    <border>
      <bottom style="thin">
        <color rgb="00DCE3F2"/>
      </bottom>
    </border>
    <border>
      <left/>
      <right/>
      <top/>
      <bottom style="thin">
        <color rgb="00DCE3F2"/>
      </bottom>
      <diagonal/>
    </border>
    <border>
      <right/>
      <bottom style="thin">
        <color rgb="00DCE3F2"/>
      </bottom>
    </border>
  </borders>
  <cellStyleXfs count="1">
    <xf numFmtId="0" fontId="0" fillId="0" borderId="0"/>
  </cellStyleXfs>
  <cellXfs count="60">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5" borderId="0" applyAlignment="1" pivotButton="0" quotePrefix="0" xfId="0">
      <alignment horizontal="left" vertical="center" wrapText="1"/>
    </xf>
    <xf numFmtId="0" fontId="4" fillId="6" borderId="1" applyAlignment="1" pivotButton="0" quotePrefix="0" xfId="0">
      <alignment horizontal="center" vertical="center" wrapText="1"/>
    </xf>
    <xf numFmtId="0" fontId="5" fillId="7" borderId="1" applyAlignment="1" pivotButton="0" quotePrefix="0" xfId="0">
      <alignment horizontal="left" vertical="center"/>
    </xf>
    <xf numFmtId="3" fontId="5" fillId="7" borderId="1" applyAlignment="1" pivotButton="0" quotePrefix="0" xfId="0">
      <alignment horizontal="center" vertical="center"/>
    </xf>
    <xf numFmtId="164" fontId="5" fillId="7" borderId="1" applyAlignment="1" pivotButton="0" quotePrefix="0" xfId="0">
      <alignment horizontal="center" vertical="center"/>
    </xf>
    <xf numFmtId="164" fontId="6" fillId="7" borderId="1" applyAlignment="1" pivotButton="0" quotePrefix="0" xfId="0">
      <alignment horizontal="center" vertical="center"/>
    </xf>
    <xf numFmtId="0" fontId="5" fillId="7" borderId="1" pivotButton="0" quotePrefix="0" xfId="0"/>
    <xf numFmtId="0" fontId="5" fillId="5" borderId="1" applyAlignment="1" pivotButton="0" quotePrefix="0" xfId="0">
      <alignment horizontal="left" vertical="center"/>
    </xf>
    <xf numFmtId="3" fontId="5" fillId="5" borderId="1" applyAlignment="1" pivotButton="0" quotePrefix="0" xfId="0">
      <alignment horizontal="center" vertical="center"/>
    </xf>
    <xf numFmtId="164" fontId="5" fillId="5" borderId="1" applyAlignment="1" pivotButton="0" quotePrefix="0" xfId="0">
      <alignment horizontal="center" vertical="center"/>
    </xf>
    <xf numFmtId="164" fontId="6" fillId="5" borderId="1" applyAlignment="1" pivotButton="0" quotePrefix="0" xfId="0">
      <alignment horizontal="center" vertical="center"/>
    </xf>
    <xf numFmtId="0" fontId="5" fillId="5" borderId="1" pivotButton="0" quotePrefix="0" xfId="0"/>
    <xf numFmtId="0" fontId="6" fillId="7" borderId="1" applyAlignment="1" pivotButton="0" quotePrefix="0" xfId="0">
      <alignment horizontal="center" vertical="center"/>
    </xf>
    <xf numFmtId="0" fontId="6" fillId="5" borderId="1" applyAlignment="1" pivotButton="0" quotePrefix="0" xfId="0">
      <alignment horizontal="center" vertical="center"/>
    </xf>
    <xf numFmtId="0" fontId="7" fillId="2" borderId="0" applyAlignment="1" pivotButton="0" quotePrefix="0" xfId="0">
      <alignment horizontal="left" vertical="center"/>
    </xf>
    <xf numFmtId="0" fontId="6" fillId="8" borderId="1" applyAlignment="1" pivotButton="0" quotePrefix="0" xfId="0">
      <alignment horizontal="left" vertical="center"/>
    </xf>
    <xf numFmtId="3" fontId="8" fillId="8" borderId="1" applyAlignment="1" pivotButton="0" quotePrefix="0" xfId="0">
      <alignment horizontal="center" vertical="center"/>
    </xf>
    <xf numFmtId="164" fontId="8" fillId="8" borderId="1" applyAlignment="1" pivotButton="0" quotePrefix="0" xfId="0">
      <alignment horizontal="center" vertical="center"/>
    </xf>
    <xf numFmtId="165" fontId="8" fillId="8" borderId="1" applyAlignment="1" pivotButton="0" quotePrefix="0" xfId="0">
      <alignment horizontal="center" vertical="center"/>
    </xf>
    <xf numFmtId="166" fontId="8" fillId="8" borderId="1" applyAlignment="1" pivotButton="0" quotePrefix="0" xfId="0">
      <alignment horizontal="center" vertical="center"/>
    </xf>
    <xf numFmtId="0" fontId="5" fillId="8" borderId="1" applyAlignment="1" pivotButton="0" quotePrefix="0" xfId="0">
      <alignment horizontal="left" vertical="center" wrapText="1"/>
    </xf>
    <xf numFmtId="0" fontId="9" fillId="0" borderId="0" applyAlignment="1" pivotButton="0" quotePrefix="0" xfId="0">
      <alignment horizontal="center" vertical="center"/>
    </xf>
    <xf numFmtId="0" fontId="0" fillId="0" borderId="4"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7" fillId="2" borderId="0" applyAlignment="1" pivotButton="0" quotePrefix="0" xfId="0">
      <alignment horizontal="left" vertical="center"/>
    </xf>
    <xf numFmtId="0" fontId="10" fillId="8" borderId="1" applyAlignment="1" pivotButton="0" quotePrefix="0" xfId="0">
      <alignment horizontal="left" vertical="center" wrapText="1"/>
    </xf>
    <xf numFmtId="0" fontId="11" fillId="8" borderId="1" applyAlignment="1" pivotButton="0" quotePrefix="0" xfId="0">
      <alignment horizontal="left" vertical="center" wrapText="1"/>
    </xf>
    <xf numFmtId="0" fontId="12" fillId="0" borderId="0" applyAlignment="1" pivotButton="0" quotePrefix="0" xfId="0">
      <alignment horizontal="left" vertical="center"/>
    </xf>
    <xf numFmtId="0" fontId="5" fillId="9" borderId="0" applyAlignment="1" pivotButton="0" quotePrefix="0" xfId="0">
      <alignment horizontal="left" vertical="center"/>
    </xf>
    <xf numFmtId="0" fontId="13" fillId="10" borderId="0" applyAlignment="1" pivotButton="0" quotePrefix="0" xfId="0">
      <alignment horizontal="left" vertical="center"/>
    </xf>
    <xf numFmtId="0" fontId="14" fillId="11" borderId="0" applyAlignment="1" pivotButton="0" quotePrefix="0" xfId="0">
      <alignment horizontal="left" vertical="center" wrapText="1"/>
    </xf>
    <xf numFmtId="0" fontId="15" fillId="12" borderId="0" applyAlignment="1" pivotButton="0" quotePrefix="0" xfId="0">
      <alignment horizontal="left" vertical="center" wrapText="1"/>
    </xf>
    <xf numFmtId="0" fontId="5" fillId="13" borderId="0" applyAlignment="1" pivotButton="0" quotePrefix="0" xfId="0">
      <alignment horizontal="left" vertical="center"/>
    </xf>
    <xf numFmtId="0" fontId="8" fillId="7" borderId="0" applyAlignment="1" pivotButton="0" quotePrefix="0" xfId="0">
      <alignment horizontal="left" vertical="center"/>
    </xf>
    <xf numFmtId="0" fontId="16" fillId="0" borderId="0" applyAlignment="1" pivotButton="0" quotePrefix="0" xfId="0">
      <alignment horizontal="center" vertical="center"/>
    </xf>
    <xf numFmtId="0" fontId="17" fillId="0" borderId="0" applyAlignment="1" pivotButton="0" quotePrefix="0" xfId="0">
      <alignment horizontal="left" vertical="center" wrapText="1"/>
    </xf>
    <xf numFmtId="0" fontId="18" fillId="13" borderId="0" applyAlignment="1" pivotButton="0" quotePrefix="0" xfId="0">
      <alignment horizontal="center" vertical="center"/>
    </xf>
    <xf numFmtId="0" fontId="19" fillId="0" borderId="0" applyAlignment="1" pivotButton="0" quotePrefix="0" xfId="0">
      <alignment horizontal="left" vertical="center"/>
    </xf>
    <xf numFmtId="0" fontId="11" fillId="0" borderId="0" applyAlignment="1" pivotButton="0" quotePrefix="0" xfId="0">
      <alignment horizontal="left" vertical="center"/>
    </xf>
    <xf numFmtId="0" fontId="0" fillId="7" borderId="0" pivotButton="0" quotePrefix="0" xfId="0"/>
    <xf numFmtId="0" fontId="0" fillId="13" borderId="0" pivotButton="0" quotePrefix="0" xfId="0"/>
    <xf numFmtId="0" fontId="20" fillId="7" borderId="0" applyAlignment="1" pivotButton="0" quotePrefix="0" xfId="0">
      <alignment horizontal="left" vertical="center"/>
    </xf>
    <xf numFmtId="0" fontId="21" fillId="7" borderId="5" applyAlignment="1" pivotButton="0" quotePrefix="0" xfId="0">
      <alignment horizontal="left" vertical="center"/>
    </xf>
    <xf numFmtId="0" fontId="0" fillId="7" borderId="6" pivotButton="0" quotePrefix="0" xfId="0"/>
    <xf numFmtId="0" fontId="22" fillId="7" borderId="0" applyAlignment="1" pivotButton="0" quotePrefix="0" xfId="0">
      <alignment horizontal="center" vertical="center"/>
    </xf>
    <xf numFmtId="0" fontId="23" fillId="7" borderId="0" applyAlignment="1" pivotButton="0" quotePrefix="0" xfId="0">
      <alignment horizontal="left" vertical="center"/>
    </xf>
    <xf numFmtId="0" fontId="24" fillId="7" borderId="0" applyAlignment="1" pivotButton="0" quotePrefix="0" xfId="0">
      <alignment horizontal="left" vertical="center"/>
    </xf>
    <xf numFmtId="0" fontId="25" fillId="7" borderId="0" applyAlignment="1" pivotButton="0" quotePrefix="0" xfId="0">
      <alignment horizontal="left" vertical="center"/>
    </xf>
    <xf numFmtId="0" fontId="20" fillId="7" borderId="0" applyAlignment="1" pivotButton="0" quotePrefix="0" xfId="0">
      <alignment horizontal="left" vertical="center"/>
    </xf>
    <xf numFmtId="0" fontId="21" fillId="7" borderId="5" applyAlignment="1" pivotButton="0" quotePrefix="0" xfId="0">
      <alignment horizontal="left" vertical="center"/>
    </xf>
    <xf numFmtId="0" fontId="22" fillId="7" borderId="0" applyAlignment="1" pivotButton="0" quotePrefix="0" xfId="0">
      <alignment horizontal="center" vertical="center"/>
    </xf>
    <xf numFmtId="0" fontId="23" fillId="7" borderId="0" applyAlignment="1" pivotButton="0" quotePrefix="0" xfId="0">
      <alignment horizontal="left" vertical="center"/>
    </xf>
    <xf numFmtId="0" fontId="24" fillId="7" borderId="0" applyAlignment="1" pivotButton="0" quotePrefix="0" xfId="0">
      <alignment horizontal="left" vertical="center"/>
    </xf>
    <xf numFmtId="0" fontId="25" fillId="7" borderId="0" applyAlignment="1" pivotButton="0" quotePrefix="0" xfId="0">
      <alignment horizontal="left" vertical="center"/>
    </xf>
  </cellXfs>
  <cellStyles count="1">
    <cellStyle name="Normal" xfId="0" builtinId="0" hidden="0"/>
  </cellStyles>
  <dxfs count="3">
    <dxf>
      <font>
        <b val="1"/>
        <color rgb="009C0006"/>
      </font>
      <fill>
        <patternFill patternType="solid">
          <fgColor rgb="00FFC7CE"/>
        </patternFill>
      </fill>
    </dxf>
    <dxf>
      <font>
        <b val="1"/>
        <color rgb="009C6500"/>
      </font>
      <fill>
        <patternFill patternType="solid">
          <fgColor rgb="00FFEB9C"/>
        </patternFill>
      </fill>
    </dxf>
    <dxf>
      <font>
        <b val="1"/>
        <color rgb="001E7D4F"/>
      </font>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8153400" cy="25527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6.xml.rels><Relationships xmlns="http://schemas.openxmlformats.org/package/2006/relationships"><Relationship Type="http://schemas.openxmlformats.org/officeDocument/2006/relationships/hyperlink" Target="https://templatetitanhq.etsy.com" TargetMode="External" Id="rId1" /></Relationships>
</file>

<file path=xl/worksheets/sheet1.xml><?xml version="1.0" encoding="utf-8"?>
<worksheet xmlns="http://schemas.openxmlformats.org/spreadsheetml/2006/main">
  <sheetPr>
    <tabColor rgb="00FF6A1A"/>
    <outlinePr summaryBelow="1" summaryRight="1"/>
    <pageSetUpPr fitToPage="1"/>
  </sheetPr>
  <dimension ref="A1:G30"/>
  <sheetViews>
    <sheetView showGridLines="0" workbookViewId="0">
      <selection activeCell="A1" sqref="A1"/>
    </sheetView>
  </sheetViews>
  <sheetFormatPr baseColWidth="8" defaultRowHeight="15"/>
  <cols>
    <col width="2.4" customWidth="1" min="1" max="1"/>
    <col width="29" customWidth="1" min="2" max="2"/>
    <col width="29" customWidth="1" min="3" max="3"/>
    <col width="4" customWidth="1" min="4" max="4"/>
    <col width="29" customWidth="1" min="5" max="5"/>
    <col width="29" customWidth="1" min="6" max="6"/>
    <col width="2.4" customWidth="1" min="7" max="7"/>
  </cols>
  <sheetData>
    <row r="1" ht="18" customHeight="1">
      <c r="A1" s="45" t="n"/>
      <c r="B1" s="45" t="n"/>
      <c r="C1" s="45" t="n"/>
      <c r="D1" s="45" t="n"/>
      <c r="E1" s="45" t="n"/>
      <c r="F1" s="45" t="n"/>
      <c r="G1" s="45" t="n"/>
    </row>
    <row r="2" ht="18" customHeight="1">
      <c r="A2" s="45" t="n"/>
      <c r="B2" s="45" t="n"/>
      <c r="C2" s="45" t="n"/>
      <c r="D2" s="45" t="n"/>
      <c r="E2" s="45" t="n"/>
      <c r="F2" s="45" t="n"/>
      <c r="G2" s="45" t="n"/>
    </row>
    <row r="3" ht="18" customHeight="1">
      <c r="A3" s="45" t="n"/>
      <c r="B3" s="45" t="n"/>
      <c r="C3" s="45" t="n"/>
      <c r="D3" s="45" t="n"/>
      <c r="E3" s="45" t="n"/>
      <c r="F3" s="45" t="n"/>
      <c r="G3" s="45" t="n"/>
    </row>
    <row r="4" ht="18" customHeight="1">
      <c r="A4" s="45" t="n"/>
      <c r="B4" s="45" t="n"/>
      <c r="C4" s="45" t="n"/>
      <c r="D4" s="45" t="n"/>
      <c r="E4" s="45" t="n"/>
      <c r="F4" s="45" t="n"/>
      <c r="G4" s="45" t="n"/>
    </row>
    <row r="5" ht="18" customHeight="1">
      <c r="A5" s="45" t="n"/>
      <c r="B5" s="45" t="n"/>
      <c r="C5" s="45" t="n"/>
      <c r="D5" s="45" t="n"/>
      <c r="E5" s="45" t="n"/>
      <c r="F5" s="45" t="n"/>
      <c r="G5" s="45" t="n"/>
    </row>
    <row r="6" ht="18" customHeight="1">
      <c r="A6" s="45" t="n"/>
      <c r="B6" s="45" t="n"/>
      <c r="C6" s="45" t="n"/>
      <c r="D6" s="45" t="n"/>
      <c r="E6" s="45" t="n"/>
      <c r="F6" s="45" t="n"/>
      <c r="G6" s="45" t="n"/>
    </row>
    <row r="7" ht="18" customHeight="1">
      <c r="A7" s="45" t="n"/>
      <c r="B7" s="45" t="n"/>
      <c r="C7" s="45" t="n"/>
      <c r="D7" s="45" t="n"/>
      <c r="E7" s="45" t="n"/>
      <c r="F7" s="45" t="n"/>
      <c r="G7" s="45" t="n"/>
    </row>
    <row r="8" ht="18" customHeight="1">
      <c r="A8" s="45" t="n"/>
      <c r="B8" s="45" t="n"/>
      <c r="C8" s="45" t="n"/>
      <c r="D8" s="45" t="n"/>
      <c r="E8" s="45" t="n"/>
      <c r="F8" s="45" t="n"/>
      <c r="G8" s="45" t="n"/>
    </row>
    <row r="9" ht="18" customHeight="1">
      <c r="A9" s="45" t="n"/>
      <c r="B9" s="45" t="n"/>
      <c r="C9" s="45" t="n"/>
      <c r="D9" s="45" t="n"/>
      <c r="E9" s="45" t="n"/>
      <c r="F9" s="45" t="n"/>
      <c r="G9" s="45" t="n"/>
    </row>
    <row r="10" ht="18" customHeight="1">
      <c r="A10" s="45" t="n"/>
      <c r="B10" s="45" t="n"/>
      <c r="C10" s="45" t="n"/>
      <c r="D10" s="45" t="n"/>
      <c r="E10" s="45" t="n"/>
      <c r="F10" s="45" t="n"/>
      <c r="G10" s="45" t="n"/>
    </row>
    <row r="11" ht="18" customHeight="1">
      <c r="A11" s="45" t="n"/>
      <c r="B11" s="45" t="n"/>
      <c r="C11" s="45" t="n"/>
      <c r="D11" s="45" t="n"/>
      <c r="E11" s="45" t="n"/>
      <c r="F11" s="45" t="n"/>
      <c r="G11" s="45" t="n"/>
    </row>
    <row r="12" ht="18" customHeight="1">
      <c r="A12" s="45" t="n"/>
      <c r="B12" s="45" t="n"/>
      <c r="C12" s="45" t="n"/>
      <c r="D12" s="45" t="n"/>
      <c r="E12" s="45" t="n"/>
      <c r="F12" s="45" t="n"/>
      <c r="G12" s="45" t="n"/>
    </row>
    <row r="13" ht="18" customHeight="1">
      <c r="A13" s="45" t="n"/>
      <c r="B13" s="45" t="n"/>
      <c r="C13" s="45" t="n"/>
      <c r="D13" s="45" t="n"/>
      <c r="E13" s="45" t="n"/>
      <c r="F13" s="45" t="n"/>
      <c r="G13" s="45" t="n"/>
    </row>
    <row r="14" ht="18" customHeight="1">
      <c r="A14" s="45" t="n"/>
      <c r="B14" s="45" t="n"/>
      <c r="C14" s="45" t="n"/>
      <c r="D14" s="45" t="n"/>
      <c r="E14" s="45" t="n"/>
      <c r="F14" s="45" t="n"/>
      <c r="G14" s="45" t="n"/>
    </row>
    <row r="15" ht="18" customHeight="1">
      <c r="A15" s="45" t="n"/>
      <c r="B15" s="45" t="n"/>
      <c r="C15" s="45" t="n"/>
      <c r="D15" s="45" t="n"/>
      <c r="E15" s="45" t="n"/>
      <c r="F15" s="45" t="n"/>
      <c r="G15" s="45" t="n"/>
    </row>
    <row r="16">
      <c r="A16" s="45" t="n"/>
      <c r="B16" s="45" t="n"/>
      <c r="C16" s="45" t="n"/>
      <c r="D16" s="45" t="n"/>
      <c r="E16" s="45" t="n"/>
      <c r="F16" s="45" t="n"/>
      <c r="G16" s="45" t="n"/>
    </row>
    <row r="17">
      <c r="A17" s="45" t="n"/>
      <c r="B17" s="45" t="n"/>
      <c r="C17" s="45" t="n"/>
      <c r="D17" s="45" t="n"/>
      <c r="E17" s="45" t="n"/>
      <c r="F17" s="45" t="n"/>
      <c r="G17" s="45" t="n"/>
    </row>
    <row r="18" ht="20" customHeight="1">
      <c r="A18" s="46" t="n"/>
      <c r="B18" s="54" t="inlineStr">
        <is>
          <t>WHAT'S INSIDE</t>
        </is>
      </c>
      <c r="C18" s="45" t="n"/>
      <c r="D18" s="45" t="n"/>
      <c r="E18" s="45" t="n"/>
      <c r="F18" s="45" t="n"/>
      <c r="G18" s="45" t="n"/>
    </row>
    <row r="19" ht="23" customHeight="1">
      <c r="A19" s="45" t="n"/>
      <c r="B19" s="55" t="inlineStr">
        <is>
          <t>—   Client Book</t>
        </is>
      </c>
      <c r="C19" s="49" t="n"/>
      <c r="D19" s="45" t="n"/>
      <c r="E19" s="55" t="inlineStr">
        <is>
          <t>—   PMPM Reconciliation</t>
        </is>
      </c>
      <c r="F19" s="49" t="n"/>
      <c r="G19" s="45" t="n"/>
    </row>
    <row r="20" ht="23" customHeight="1">
      <c r="A20" s="45" t="n"/>
      <c r="B20" s="55" t="inlineStr">
        <is>
          <t>—   Dashboard</t>
        </is>
      </c>
      <c r="C20" s="49" t="n"/>
      <c r="D20" s="45" t="n"/>
      <c r="E20" s="55" t="inlineStr">
        <is>
          <t>—   Start Here</t>
        </is>
      </c>
      <c r="F20" s="49" t="n"/>
      <c r="G20" s="45" t="n"/>
    </row>
    <row r="21">
      <c r="A21" s="45" t="n"/>
      <c r="B21" s="45" t="n"/>
      <c r="C21" s="45" t="n"/>
      <c r="D21" s="45" t="n"/>
      <c r="E21" s="45" t="n"/>
      <c r="F21" s="45" t="n"/>
      <c r="G21" s="45" t="n"/>
    </row>
    <row r="22" ht="20" customHeight="1">
      <c r="A22" s="46" t="n"/>
      <c r="B22" s="54" t="inlineStr">
        <is>
          <t>QUICK START</t>
        </is>
      </c>
      <c r="C22" s="45" t="n"/>
      <c r="D22" s="45" t="n"/>
      <c r="E22" s="45" t="n"/>
      <c r="F22" s="45" t="n"/>
      <c r="G22" s="45" t="n"/>
    </row>
    <row r="23" ht="22" customHeight="1">
      <c r="A23" s="45" t="n"/>
      <c r="B23" s="56" t="inlineStr">
        <is>
          <t>01</t>
        </is>
      </c>
      <c r="C23" s="57" t="inlineStr">
        <is>
          <t>Open in Excel — or in Google Sheets use File ▸ Make a copy.</t>
        </is>
      </c>
      <c r="D23" s="45" t="n"/>
      <c r="E23" s="45" t="n"/>
      <c r="F23" s="45" t="n"/>
      <c r="G23" s="45" t="n"/>
    </row>
    <row r="24" ht="22" customHeight="1">
      <c r="A24" s="45" t="n"/>
      <c r="B24" s="56" t="inlineStr">
        <is>
          <t>02</t>
        </is>
      </c>
      <c r="C24" s="57" t="inlineStr">
        <is>
          <t>Start on the “Client Book” tab.</t>
        </is>
      </c>
      <c r="D24" s="45" t="n"/>
      <c r="E24" s="45" t="n"/>
      <c r="F24" s="45" t="n"/>
      <c r="G24" s="45" t="n"/>
    </row>
    <row r="25" ht="22" customHeight="1">
      <c r="A25" s="45" t="n"/>
      <c r="B25" s="56" t="inlineStr">
        <is>
          <t>03</t>
        </is>
      </c>
      <c r="C25" s="57" t="inlineStr">
        <is>
          <t>Replace the sample / placeholder cells with your details.</t>
        </is>
      </c>
      <c r="D25" s="45" t="n"/>
      <c r="E25" s="45" t="n"/>
      <c r="F25" s="45" t="n"/>
      <c r="G25" s="45" t="n"/>
    </row>
    <row r="26">
      <c r="A26" s="45" t="n"/>
      <c r="B26" s="45" t="n"/>
      <c r="C26" s="45" t="n"/>
      <c r="D26" s="45" t="n"/>
      <c r="E26" s="45" t="n"/>
      <c r="F26" s="45" t="n"/>
      <c r="G26" s="45" t="n"/>
    </row>
    <row r="27" ht="5" customHeight="1">
      <c r="A27" s="45" t="n"/>
      <c r="B27" s="46" t="n"/>
      <c r="C27" s="45" t="n"/>
      <c r="D27" s="45" t="n"/>
      <c r="E27" s="45" t="n"/>
      <c r="F27" s="45" t="n"/>
      <c r="G27" s="45" t="n"/>
    </row>
    <row r="28" ht="22" customHeight="1">
      <c r="A28" s="45" t="n"/>
      <c r="B28" s="58" t="inlineStr">
        <is>
          <t>templatetitanhq.etsy.com        Excel · Google Sheets · yours forever — no subscription</t>
        </is>
      </c>
      <c r="C28" s="45" t="n"/>
      <c r="D28" s="45" t="n"/>
      <c r="E28" s="45" t="n"/>
      <c r="F28" s="45" t="n"/>
      <c r="G28" s="45" t="n"/>
    </row>
    <row r="29" ht="16" customHeight="1">
      <c r="A29" s="45" t="n"/>
      <c r="B29" s="59" t="inlineStr">
        <is>
          <t>Educational/organizational tool — not advice; not affiliated with CMS, SSA, or the federal Medicare program.</t>
        </is>
      </c>
      <c r="C29" s="45" t="n"/>
      <c r="D29" s="45" t="n"/>
      <c r="E29" s="45" t="n"/>
      <c r="F29" s="45" t="n"/>
      <c r="G29" s="45" t="n"/>
    </row>
    <row r="30">
      <c r="A30" s="45" t="n"/>
      <c r="B30" s="45" t="n"/>
      <c r="C30" s="45" t="n"/>
      <c r="D30" s="45" t="n"/>
      <c r="E30" s="45" t="n"/>
      <c r="F30" s="45" t="n"/>
      <c r="G30" s="45" t="n"/>
    </row>
  </sheetData>
  <mergeCells count="12">
    <mergeCell ref="B29:F29"/>
    <mergeCell ref="E20:F20"/>
    <mergeCell ref="C23:F23"/>
    <mergeCell ref="B19:C19"/>
    <mergeCell ref="B20:C20"/>
    <mergeCell ref="E19:F19"/>
    <mergeCell ref="B28:F28"/>
    <mergeCell ref="B22:F22"/>
    <mergeCell ref="C25:F25"/>
    <mergeCell ref="C24:F24"/>
    <mergeCell ref="B18:F18"/>
    <mergeCell ref="B27:F27"/>
  </mergeCells>
  <pageMargins left="0.2" right="0.2" top="0.2" bottom="0.2" header="0" footer="0"/>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I208"/>
  <sheetViews>
    <sheetView showGridLines="0" workbookViewId="0">
      <pane ySplit="8" topLeftCell="A9" activePane="bottomLeft" state="frozen"/>
      <selection pane="bottomLeft" activeCell="A1" sqref="A1"/>
    </sheetView>
  </sheetViews>
  <sheetFormatPr baseColWidth="8" defaultRowHeight="15"/>
  <cols>
    <col width="24" customWidth="1" min="1" max="1"/>
    <col width="18" customWidth="1" min="2" max="2"/>
    <col width="13" customWidth="1" min="3" max="3"/>
    <col width="12" customWidth="1" min="4" max="4"/>
    <col width="14" customWidth="1" min="5" max="5"/>
    <col width="12" customWidth="1" min="6" max="6"/>
    <col width="12" customWidth="1" min="7" max="7"/>
    <col width="16" customWidth="1" min="8" max="8"/>
    <col width="22" customWidth="1" min="9" max="9"/>
  </cols>
  <sheetData>
    <row r="1" ht="8" customHeight="1">
      <c r="A1" s="1" t="n"/>
    </row>
    <row r="2" ht="40" customHeight="1">
      <c r="A2" s="28" t="inlineStr">
        <is>
          <t>ACA CLIENT BOOK</t>
        </is>
      </c>
    </row>
    <row r="3" ht="20" customHeight="1">
      <c r="A3" s="29" t="inlineStr">
        <is>
          <t>Your whole marketplace book — and what each household should pay you every month</t>
        </is>
      </c>
    </row>
    <row r="4" ht="6" customHeight="1">
      <c r="A4" s="4" t="n"/>
    </row>
    <row r="6" ht="32" customHeight="1">
      <c r="A6" s="5" t="inlineStr">
        <is>
          <t>ⓘ  ACA pays PER MEMBER PER MONTH. Log each household's member count and your PMPM rate — 'Monthly Expected $' auto-calculates (members x rate). This is the number the carrier owes you every month; the Reconciliation tab checks it.</t>
        </is>
      </c>
    </row>
    <row r="8" ht="28" customHeight="1">
      <c r="A8" s="6" t="inlineStr">
        <is>
          <t>Household / Client</t>
        </is>
      </c>
      <c r="B8" s="6" t="inlineStr">
        <is>
          <t>Carrier</t>
        </is>
      </c>
      <c r="C8" s="6" t="inlineStr">
        <is>
          <t>Metal Tier</t>
        </is>
      </c>
      <c r="D8" s="6" t="inlineStr">
        <is>
          <t>Members (#)</t>
        </is>
      </c>
      <c r="E8" s="6" t="inlineStr">
        <is>
          <t>Effective Date</t>
        </is>
      </c>
      <c r="F8" s="6" t="inlineStr">
        <is>
          <t>Status</t>
        </is>
      </c>
      <c r="G8" s="6" t="inlineStr">
        <is>
          <t>PMPM Rate $</t>
        </is>
      </c>
      <c r="H8" s="6" t="inlineStr">
        <is>
          <t>Monthly Expected $</t>
        </is>
      </c>
      <c r="I8" s="6" t="inlineStr">
        <is>
          <t>Notes</t>
        </is>
      </c>
    </row>
    <row r="9">
      <c r="A9" s="7" t="inlineStr">
        <is>
          <t>Garcia household</t>
        </is>
      </c>
      <c r="B9" s="7" t="inlineStr">
        <is>
          <t>Ambetter</t>
        </is>
      </c>
      <c r="C9" s="7" t="inlineStr">
        <is>
          <t>Silver</t>
        </is>
      </c>
      <c r="D9" s="8" t="n">
        <v>3</v>
      </c>
      <c r="E9" s="7" t="inlineStr">
        <is>
          <t>2026-01-01</t>
        </is>
      </c>
      <c r="F9" s="7" t="inlineStr">
        <is>
          <t>Active</t>
        </is>
      </c>
      <c r="G9" s="9" t="n">
        <v>25</v>
      </c>
      <c r="H9" s="10">
        <f>IF($A9="","",IF(N($D9)*N($G9)=0,"",$D9*$G9))</f>
        <v/>
      </c>
      <c r="I9" s="11" t="n"/>
    </row>
    <row r="10">
      <c r="A10" s="12" t="inlineStr">
        <is>
          <t>J. Nguyen</t>
        </is>
      </c>
      <c r="B10" s="12" t="inlineStr">
        <is>
          <t>Oscar</t>
        </is>
      </c>
      <c r="C10" s="12" t="inlineStr">
        <is>
          <t>Bronze</t>
        </is>
      </c>
      <c r="D10" s="13" t="n">
        <v>1</v>
      </c>
      <c r="E10" s="12" t="inlineStr">
        <is>
          <t>2026-02-01</t>
        </is>
      </c>
      <c r="F10" s="12" t="inlineStr">
        <is>
          <t>Active</t>
        </is>
      </c>
      <c r="G10" s="14" t="n">
        <v>22</v>
      </c>
      <c r="H10" s="15">
        <f>IF($A10="","",IF(N($D10)*N($G10)=0,"",$D10*$G10))</f>
        <v/>
      </c>
      <c r="I10" s="16" t="n"/>
    </row>
    <row r="11">
      <c r="A11" s="7" t="inlineStr">
        <is>
          <t>Patel family</t>
        </is>
      </c>
      <c r="B11" s="7" t="inlineStr">
        <is>
          <t>BCBS</t>
        </is>
      </c>
      <c r="C11" s="7" t="inlineStr">
        <is>
          <t>Gold</t>
        </is>
      </c>
      <c r="D11" s="8" t="n">
        <v>4</v>
      </c>
      <c r="E11" s="7" t="inlineStr">
        <is>
          <t>2026-01-01</t>
        </is>
      </c>
      <c r="F11" s="7" t="inlineStr">
        <is>
          <t>Termed</t>
        </is>
      </c>
      <c r="G11" s="9" t="n">
        <v>28</v>
      </c>
      <c r="H11" s="10">
        <f>IF($A11="","",IF(N($D11)*N($G11)=0,"",$D11*$G11))</f>
        <v/>
      </c>
      <c r="I11" s="11" t="n"/>
    </row>
    <row r="12">
      <c r="A12" s="16" t="n"/>
      <c r="B12" s="16" t="n"/>
      <c r="C12" s="16" t="n"/>
      <c r="D12" s="16" t="n"/>
      <c r="E12" s="16" t="n"/>
      <c r="F12" s="16" t="n"/>
      <c r="G12" s="16" t="n"/>
      <c r="H12" s="15">
        <f>IF($A12="","",IF(N($D12)*N($G12)=0,"",$D12*$G12))</f>
        <v/>
      </c>
      <c r="I12" s="16" t="n"/>
    </row>
    <row r="13">
      <c r="A13" s="11" t="n"/>
      <c r="B13" s="11" t="n"/>
      <c r="C13" s="11" t="n"/>
      <c r="D13" s="11" t="n"/>
      <c r="E13" s="11" t="n"/>
      <c r="F13" s="11" t="n"/>
      <c r="G13" s="11" t="n"/>
      <c r="H13" s="10">
        <f>IF($A13="","",IF(N($D13)*N($G13)=0,"",$D13*$G13))</f>
        <v/>
      </c>
      <c r="I13" s="11" t="n"/>
    </row>
    <row r="14">
      <c r="A14" s="16" t="n"/>
      <c r="B14" s="16" t="n"/>
      <c r="C14" s="16" t="n"/>
      <c r="D14" s="16" t="n"/>
      <c r="E14" s="16" t="n"/>
      <c r="F14" s="16" t="n"/>
      <c r="G14" s="16" t="n"/>
      <c r="H14" s="15">
        <f>IF($A14="","",IF(N($D14)*N($G14)=0,"",$D14*$G14))</f>
        <v/>
      </c>
      <c r="I14" s="16" t="n"/>
    </row>
    <row r="15">
      <c r="A15" s="11" t="n"/>
      <c r="B15" s="11" t="n"/>
      <c r="C15" s="11" t="n"/>
      <c r="D15" s="11" t="n"/>
      <c r="E15" s="11" t="n"/>
      <c r="F15" s="11" t="n"/>
      <c r="G15" s="11" t="n"/>
      <c r="H15" s="10">
        <f>IF($A15="","",IF(N($D15)*N($G15)=0,"",$D15*$G15))</f>
        <v/>
      </c>
      <c r="I15" s="11" t="n"/>
    </row>
    <row r="16">
      <c r="A16" s="16" t="n"/>
      <c r="B16" s="16" t="n"/>
      <c r="C16" s="16" t="n"/>
      <c r="D16" s="16" t="n"/>
      <c r="E16" s="16" t="n"/>
      <c r="F16" s="16" t="n"/>
      <c r="G16" s="16" t="n"/>
      <c r="H16" s="15">
        <f>IF($A16="","",IF(N($D16)*N($G16)=0,"",$D16*$G16))</f>
        <v/>
      </c>
      <c r="I16" s="16" t="n"/>
    </row>
    <row r="17">
      <c r="A17" s="11" t="n"/>
      <c r="B17" s="11" t="n"/>
      <c r="C17" s="11" t="n"/>
      <c r="D17" s="11" t="n"/>
      <c r="E17" s="11" t="n"/>
      <c r="F17" s="11" t="n"/>
      <c r="G17" s="11" t="n"/>
      <c r="H17" s="10">
        <f>IF($A17="","",IF(N($D17)*N($G17)=0,"",$D17*$G17))</f>
        <v/>
      </c>
      <c r="I17" s="11" t="n"/>
    </row>
    <row r="18">
      <c r="A18" s="16" t="n"/>
      <c r="B18" s="16" t="n"/>
      <c r="C18" s="16" t="n"/>
      <c r="D18" s="16" t="n"/>
      <c r="E18" s="16" t="n"/>
      <c r="F18" s="16" t="n"/>
      <c r="G18" s="16" t="n"/>
      <c r="H18" s="15">
        <f>IF($A18="","",IF(N($D18)*N($G18)=0,"",$D18*$G18))</f>
        <v/>
      </c>
      <c r="I18" s="16" t="n"/>
    </row>
    <row r="19">
      <c r="A19" s="11" t="n"/>
      <c r="B19" s="11" t="n"/>
      <c r="C19" s="11" t="n"/>
      <c r="D19" s="11" t="n"/>
      <c r="E19" s="11" t="n"/>
      <c r="F19" s="11" t="n"/>
      <c r="G19" s="11" t="n"/>
      <c r="H19" s="10">
        <f>IF($A19="","",IF(N($D19)*N($G19)=0,"",$D19*$G19))</f>
        <v/>
      </c>
      <c r="I19" s="11" t="n"/>
    </row>
    <row r="20">
      <c r="A20" s="16" t="n"/>
      <c r="B20" s="16" t="n"/>
      <c r="C20" s="16" t="n"/>
      <c r="D20" s="16" t="n"/>
      <c r="E20" s="16" t="n"/>
      <c r="F20" s="16" t="n"/>
      <c r="G20" s="16" t="n"/>
      <c r="H20" s="15">
        <f>IF($A20="","",IF(N($D20)*N($G20)=0,"",$D20*$G20))</f>
        <v/>
      </c>
      <c r="I20" s="16" t="n"/>
    </row>
    <row r="21">
      <c r="A21" s="11" t="n"/>
      <c r="B21" s="11" t="n"/>
      <c r="C21" s="11" t="n"/>
      <c r="D21" s="11" t="n"/>
      <c r="E21" s="11" t="n"/>
      <c r="F21" s="11" t="n"/>
      <c r="G21" s="11" t="n"/>
      <c r="H21" s="10">
        <f>IF($A21="","",IF(N($D21)*N($G21)=0,"",$D21*$G21))</f>
        <v/>
      </c>
      <c r="I21" s="11" t="n"/>
    </row>
    <row r="22">
      <c r="A22" s="16" t="n"/>
      <c r="B22" s="16" t="n"/>
      <c r="C22" s="16" t="n"/>
      <c r="D22" s="16" t="n"/>
      <c r="E22" s="16" t="n"/>
      <c r="F22" s="16" t="n"/>
      <c r="G22" s="16" t="n"/>
      <c r="H22" s="15">
        <f>IF($A22="","",IF(N($D22)*N($G22)=0,"",$D22*$G22))</f>
        <v/>
      </c>
      <c r="I22" s="16" t="n"/>
    </row>
    <row r="23">
      <c r="A23" s="11" t="n"/>
      <c r="B23" s="11" t="n"/>
      <c r="C23" s="11" t="n"/>
      <c r="D23" s="11" t="n"/>
      <c r="E23" s="11" t="n"/>
      <c r="F23" s="11" t="n"/>
      <c r="G23" s="11" t="n"/>
      <c r="H23" s="10">
        <f>IF($A23="","",IF(N($D23)*N($G23)=0,"",$D23*$G23))</f>
        <v/>
      </c>
      <c r="I23" s="11" t="n"/>
    </row>
    <row r="24">
      <c r="A24" s="16" t="n"/>
      <c r="B24" s="16" t="n"/>
      <c r="C24" s="16" t="n"/>
      <c r="D24" s="16" t="n"/>
      <c r="E24" s="16" t="n"/>
      <c r="F24" s="16" t="n"/>
      <c r="G24" s="16" t="n"/>
      <c r="H24" s="15">
        <f>IF($A24="","",IF(N($D24)*N($G24)=0,"",$D24*$G24))</f>
        <v/>
      </c>
      <c r="I24" s="16" t="n"/>
    </row>
    <row r="25">
      <c r="A25" s="11" t="n"/>
      <c r="B25" s="11" t="n"/>
      <c r="C25" s="11" t="n"/>
      <c r="D25" s="11" t="n"/>
      <c r="E25" s="11" t="n"/>
      <c r="F25" s="11" t="n"/>
      <c r="G25" s="11" t="n"/>
      <c r="H25" s="10">
        <f>IF($A25="","",IF(N($D25)*N($G25)=0,"",$D25*$G25))</f>
        <v/>
      </c>
      <c r="I25" s="11" t="n"/>
    </row>
    <row r="26">
      <c r="A26" s="16" t="n"/>
      <c r="B26" s="16" t="n"/>
      <c r="C26" s="16" t="n"/>
      <c r="D26" s="16" t="n"/>
      <c r="E26" s="16" t="n"/>
      <c r="F26" s="16" t="n"/>
      <c r="G26" s="16" t="n"/>
      <c r="H26" s="15">
        <f>IF($A26="","",IF(N($D26)*N($G26)=0,"",$D26*$G26))</f>
        <v/>
      </c>
      <c r="I26" s="16" t="n"/>
    </row>
    <row r="27">
      <c r="A27" s="11" t="n"/>
      <c r="B27" s="11" t="n"/>
      <c r="C27" s="11" t="n"/>
      <c r="D27" s="11" t="n"/>
      <c r="E27" s="11" t="n"/>
      <c r="F27" s="11" t="n"/>
      <c r="G27" s="11" t="n"/>
      <c r="H27" s="10">
        <f>IF($A27="","",IF(N($D27)*N($G27)=0,"",$D27*$G27))</f>
        <v/>
      </c>
      <c r="I27" s="11" t="n"/>
    </row>
    <row r="28">
      <c r="A28" s="16" t="n"/>
      <c r="B28" s="16" t="n"/>
      <c r="C28" s="16" t="n"/>
      <c r="D28" s="16" t="n"/>
      <c r="E28" s="16" t="n"/>
      <c r="F28" s="16" t="n"/>
      <c r="G28" s="16" t="n"/>
      <c r="H28" s="15">
        <f>IF($A28="","",IF(N($D28)*N($G28)=0,"",$D28*$G28))</f>
        <v/>
      </c>
      <c r="I28" s="16" t="n"/>
    </row>
    <row r="29">
      <c r="A29" s="11" t="n"/>
      <c r="B29" s="11" t="n"/>
      <c r="C29" s="11" t="n"/>
      <c r="D29" s="11" t="n"/>
      <c r="E29" s="11" t="n"/>
      <c r="F29" s="11" t="n"/>
      <c r="G29" s="11" t="n"/>
      <c r="H29" s="10">
        <f>IF($A29="","",IF(N($D29)*N($G29)=0,"",$D29*$G29))</f>
        <v/>
      </c>
      <c r="I29" s="11" t="n"/>
    </row>
    <row r="30">
      <c r="A30" s="16" t="n"/>
      <c r="B30" s="16" t="n"/>
      <c r="C30" s="16" t="n"/>
      <c r="D30" s="16" t="n"/>
      <c r="E30" s="16" t="n"/>
      <c r="F30" s="16" t="n"/>
      <c r="G30" s="16" t="n"/>
      <c r="H30" s="15">
        <f>IF($A30="","",IF(N($D30)*N($G30)=0,"",$D30*$G30))</f>
        <v/>
      </c>
      <c r="I30" s="16" t="n"/>
    </row>
    <row r="31">
      <c r="A31" s="11" t="n"/>
      <c r="B31" s="11" t="n"/>
      <c r="C31" s="11" t="n"/>
      <c r="D31" s="11" t="n"/>
      <c r="E31" s="11" t="n"/>
      <c r="F31" s="11" t="n"/>
      <c r="G31" s="11" t="n"/>
      <c r="H31" s="10">
        <f>IF($A31="","",IF(N($D31)*N($G31)=0,"",$D31*$G31))</f>
        <v/>
      </c>
      <c r="I31" s="11" t="n"/>
    </row>
    <row r="32">
      <c r="A32" s="16" t="n"/>
      <c r="B32" s="16" t="n"/>
      <c r="C32" s="16" t="n"/>
      <c r="D32" s="16" t="n"/>
      <c r="E32" s="16" t="n"/>
      <c r="F32" s="16" t="n"/>
      <c r="G32" s="16" t="n"/>
      <c r="H32" s="15">
        <f>IF($A32="","",IF(N($D32)*N($G32)=0,"",$D32*$G32))</f>
        <v/>
      </c>
      <c r="I32" s="16" t="n"/>
    </row>
    <row r="33">
      <c r="A33" s="11" t="n"/>
      <c r="B33" s="11" t="n"/>
      <c r="C33" s="11" t="n"/>
      <c r="D33" s="11" t="n"/>
      <c r="E33" s="11" t="n"/>
      <c r="F33" s="11" t="n"/>
      <c r="G33" s="11" t="n"/>
      <c r="H33" s="10">
        <f>IF($A33="","",IF(N($D33)*N($G33)=0,"",$D33*$G33))</f>
        <v/>
      </c>
      <c r="I33" s="11" t="n"/>
    </row>
    <row r="34">
      <c r="A34" s="16" t="n"/>
      <c r="B34" s="16" t="n"/>
      <c r="C34" s="16" t="n"/>
      <c r="D34" s="16" t="n"/>
      <c r="E34" s="16" t="n"/>
      <c r="F34" s="16" t="n"/>
      <c r="G34" s="16" t="n"/>
      <c r="H34" s="15">
        <f>IF($A34="","",IF(N($D34)*N($G34)=0,"",$D34*$G34))</f>
        <v/>
      </c>
      <c r="I34" s="16" t="n"/>
    </row>
    <row r="35">
      <c r="A35" s="11" t="n"/>
      <c r="B35" s="11" t="n"/>
      <c r="C35" s="11" t="n"/>
      <c r="D35" s="11" t="n"/>
      <c r="E35" s="11" t="n"/>
      <c r="F35" s="11" t="n"/>
      <c r="G35" s="11" t="n"/>
      <c r="H35" s="10">
        <f>IF($A35="","",IF(N($D35)*N($G35)=0,"",$D35*$G35))</f>
        <v/>
      </c>
      <c r="I35" s="11" t="n"/>
    </row>
    <row r="36">
      <c r="A36" s="16" t="n"/>
      <c r="B36" s="16" t="n"/>
      <c r="C36" s="16" t="n"/>
      <c r="D36" s="16" t="n"/>
      <c r="E36" s="16" t="n"/>
      <c r="F36" s="16" t="n"/>
      <c r="G36" s="16" t="n"/>
      <c r="H36" s="15">
        <f>IF($A36="","",IF(N($D36)*N($G36)=0,"",$D36*$G36))</f>
        <v/>
      </c>
      <c r="I36" s="16" t="n"/>
    </row>
    <row r="37">
      <c r="A37" s="11" t="n"/>
      <c r="B37" s="11" t="n"/>
      <c r="C37" s="11" t="n"/>
      <c r="D37" s="11" t="n"/>
      <c r="E37" s="11" t="n"/>
      <c r="F37" s="11" t="n"/>
      <c r="G37" s="11" t="n"/>
      <c r="H37" s="10">
        <f>IF($A37="","",IF(N($D37)*N($G37)=0,"",$D37*$G37))</f>
        <v/>
      </c>
      <c r="I37" s="11" t="n"/>
    </row>
    <row r="38">
      <c r="A38" s="16" t="n"/>
      <c r="B38" s="16" t="n"/>
      <c r="C38" s="16" t="n"/>
      <c r="D38" s="16" t="n"/>
      <c r="E38" s="16" t="n"/>
      <c r="F38" s="16" t="n"/>
      <c r="G38" s="16" t="n"/>
      <c r="H38" s="15">
        <f>IF($A38="","",IF(N($D38)*N($G38)=0,"",$D38*$G38))</f>
        <v/>
      </c>
      <c r="I38" s="16" t="n"/>
    </row>
    <row r="39">
      <c r="A39" s="11" t="n"/>
      <c r="B39" s="11" t="n"/>
      <c r="C39" s="11" t="n"/>
      <c r="D39" s="11" t="n"/>
      <c r="E39" s="11" t="n"/>
      <c r="F39" s="11" t="n"/>
      <c r="G39" s="11" t="n"/>
      <c r="H39" s="10">
        <f>IF($A39="","",IF(N($D39)*N($G39)=0,"",$D39*$G39))</f>
        <v/>
      </c>
      <c r="I39" s="11" t="n"/>
    </row>
    <row r="40">
      <c r="A40" s="16" t="n"/>
      <c r="B40" s="16" t="n"/>
      <c r="C40" s="16" t="n"/>
      <c r="D40" s="16" t="n"/>
      <c r="E40" s="16" t="n"/>
      <c r="F40" s="16" t="n"/>
      <c r="G40" s="16" t="n"/>
      <c r="H40" s="15">
        <f>IF($A40="","",IF(N($D40)*N($G40)=0,"",$D40*$G40))</f>
        <v/>
      </c>
      <c r="I40" s="16" t="n"/>
    </row>
    <row r="41">
      <c r="A41" s="11" t="n"/>
      <c r="B41" s="11" t="n"/>
      <c r="C41" s="11" t="n"/>
      <c r="D41" s="11" t="n"/>
      <c r="E41" s="11" t="n"/>
      <c r="F41" s="11" t="n"/>
      <c r="G41" s="11" t="n"/>
      <c r="H41" s="10">
        <f>IF($A41="","",IF(N($D41)*N($G41)=0,"",$D41*$G41))</f>
        <v/>
      </c>
      <c r="I41" s="11" t="n"/>
    </row>
    <row r="42">
      <c r="A42" s="16" t="n"/>
      <c r="B42" s="16" t="n"/>
      <c r="C42" s="16" t="n"/>
      <c r="D42" s="16" t="n"/>
      <c r="E42" s="16" t="n"/>
      <c r="F42" s="16" t="n"/>
      <c r="G42" s="16" t="n"/>
      <c r="H42" s="15">
        <f>IF($A42="","",IF(N($D42)*N($G42)=0,"",$D42*$G42))</f>
        <v/>
      </c>
      <c r="I42" s="16" t="n"/>
    </row>
    <row r="43">
      <c r="A43" s="11" t="n"/>
      <c r="B43" s="11" t="n"/>
      <c r="C43" s="11" t="n"/>
      <c r="D43" s="11" t="n"/>
      <c r="E43" s="11" t="n"/>
      <c r="F43" s="11" t="n"/>
      <c r="G43" s="11" t="n"/>
      <c r="H43" s="10">
        <f>IF($A43="","",IF(N($D43)*N($G43)=0,"",$D43*$G43))</f>
        <v/>
      </c>
      <c r="I43" s="11" t="n"/>
    </row>
    <row r="44">
      <c r="A44" s="16" t="n"/>
      <c r="B44" s="16" t="n"/>
      <c r="C44" s="16" t="n"/>
      <c r="D44" s="16" t="n"/>
      <c r="E44" s="16" t="n"/>
      <c r="F44" s="16" t="n"/>
      <c r="G44" s="16" t="n"/>
      <c r="H44" s="15">
        <f>IF($A44="","",IF(N($D44)*N($G44)=0,"",$D44*$G44))</f>
        <v/>
      </c>
      <c r="I44" s="16" t="n"/>
    </row>
    <row r="45">
      <c r="A45" s="11" t="n"/>
      <c r="B45" s="11" t="n"/>
      <c r="C45" s="11" t="n"/>
      <c r="D45" s="11" t="n"/>
      <c r="E45" s="11" t="n"/>
      <c r="F45" s="11" t="n"/>
      <c r="G45" s="11" t="n"/>
      <c r="H45" s="10">
        <f>IF($A45="","",IF(N($D45)*N($G45)=0,"",$D45*$G45))</f>
        <v/>
      </c>
      <c r="I45" s="11" t="n"/>
    </row>
    <row r="46">
      <c r="A46" s="16" t="n"/>
      <c r="B46" s="16" t="n"/>
      <c r="C46" s="16" t="n"/>
      <c r="D46" s="16" t="n"/>
      <c r="E46" s="16" t="n"/>
      <c r="F46" s="16" t="n"/>
      <c r="G46" s="16" t="n"/>
      <c r="H46" s="15">
        <f>IF($A46="","",IF(N($D46)*N($G46)=0,"",$D46*$G46))</f>
        <v/>
      </c>
      <c r="I46" s="16" t="n"/>
    </row>
    <row r="47">
      <c r="A47" s="11" t="n"/>
      <c r="B47" s="11" t="n"/>
      <c r="C47" s="11" t="n"/>
      <c r="D47" s="11" t="n"/>
      <c r="E47" s="11" t="n"/>
      <c r="F47" s="11" t="n"/>
      <c r="G47" s="11" t="n"/>
      <c r="H47" s="10">
        <f>IF($A47="","",IF(N($D47)*N($G47)=0,"",$D47*$G47))</f>
        <v/>
      </c>
      <c r="I47" s="11" t="n"/>
    </row>
    <row r="48">
      <c r="A48" s="16" t="n"/>
      <c r="B48" s="16" t="n"/>
      <c r="C48" s="16" t="n"/>
      <c r="D48" s="16" t="n"/>
      <c r="E48" s="16" t="n"/>
      <c r="F48" s="16" t="n"/>
      <c r="G48" s="16" t="n"/>
      <c r="H48" s="15">
        <f>IF($A48="","",IF(N($D48)*N($G48)=0,"",$D48*$G48))</f>
        <v/>
      </c>
      <c r="I48" s="16" t="n"/>
    </row>
    <row r="49">
      <c r="A49" s="11" t="n"/>
      <c r="B49" s="11" t="n"/>
      <c r="C49" s="11" t="n"/>
      <c r="D49" s="11" t="n"/>
      <c r="E49" s="11" t="n"/>
      <c r="F49" s="11" t="n"/>
      <c r="G49" s="11" t="n"/>
      <c r="H49" s="10">
        <f>IF($A49="","",IF(N($D49)*N($G49)=0,"",$D49*$G49))</f>
        <v/>
      </c>
      <c r="I49" s="11" t="n"/>
    </row>
    <row r="50">
      <c r="A50" s="16" t="n"/>
      <c r="B50" s="16" t="n"/>
      <c r="C50" s="16" t="n"/>
      <c r="D50" s="16" t="n"/>
      <c r="E50" s="16" t="n"/>
      <c r="F50" s="16" t="n"/>
      <c r="G50" s="16" t="n"/>
      <c r="H50" s="15">
        <f>IF($A50="","",IF(N($D50)*N($G50)=0,"",$D50*$G50))</f>
        <v/>
      </c>
      <c r="I50" s="16" t="n"/>
    </row>
    <row r="51">
      <c r="A51" s="11" t="n"/>
      <c r="B51" s="11" t="n"/>
      <c r="C51" s="11" t="n"/>
      <c r="D51" s="11" t="n"/>
      <c r="E51" s="11" t="n"/>
      <c r="F51" s="11" t="n"/>
      <c r="G51" s="11" t="n"/>
      <c r="H51" s="10">
        <f>IF($A51="","",IF(N($D51)*N($G51)=0,"",$D51*$G51))</f>
        <v/>
      </c>
      <c r="I51" s="11" t="n"/>
    </row>
    <row r="52">
      <c r="A52" s="16" t="n"/>
      <c r="B52" s="16" t="n"/>
      <c r="C52" s="16" t="n"/>
      <c r="D52" s="16" t="n"/>
      <c r="E52" s="16" t="n"/>
      <c r="F52" s="16" t="n"/>
      <c r="G52" s="16" t="n"/>
      <c r="H52" s="15">
        <f>IF($A52="","",IF(N($D52)*N($G52)=0,"",$D52*$G52))</f>
        <v/>
      </c>
      <c r="I52" s="16" t="n"/>
    </row>
    <row r="53">
      <c r="A53" s="11" t="n"/>
      <c r="B53" s="11" t="n"/>
      <c r="C53" s="11" t="n"/>
      <c r="D53" s="11" t="n"/>
      <c r="E53" s="11" t="n"/>
      <c r="F53" s="11" t="n"/>
      <c r="G53" s="11" t="n"/>
      <c r="H53" s="10">
        <f>IF($A53="","",IF(N($D53)*N($G53)=0,"",$D53*$G53))</f>
        <v/>
      </c>
      <c r="I53" s="11" t="n"/>
    </row>
    <row r="54">
      <c r="A54" s="16" t="n"/>
      <c r="B54" s="16" t="n"/>
      <c r="C54" s="16" t="n"/>
      <c r="D54" s="16" t="n"/>
      <c r="E54" s="16" t="n"/>
      <c r="F54" s="16" t="n"/>
      <c r="G54" s="16" t="n"/>
      <c r="H54" s="15">
        <f>IF($A54="","",IF(N($D54)*N($G54)=0,"",$D54*$G54))</f>
        <v/>
      </c>
      <c r="I54" s="16" t="n"/>
    </row>
    <row r="55">
      <c r="A55" s="11" t="n"/>
      <c r="B55" s="11" t="n"/>
      <c r="C55" s="11" t="n"/>
      <c r="D55" s="11" t="n"/>
      <c r="E55" s="11" t="n"/>
      <c r="F55" s="11" t="n"/>
      <c r="G55" s="11" t="n"/>
      <c r="H55" s="10">
        <f>IF($A55="","",IF(N($D55)*N($G55)=0,"",$D55*$G55))</f>
        <v/>
      </c>
      <c r="I55" s="11" t="n"/>
    </row>
    <row r="56">
      <c r="A56" s="16" t="n"/>
      <c r="B56" s="16" t="n"/>
      <c r="C56" s="16" t="n"/>
      <c r="D56" s="16" t="n"/>
      <c r="E56" s="16" t="n"/>
      <c r="F56" s="16" t="n"/>
      <c r="G56" s="16" t="n"/>
      <c r="H56" s="15">
        <f>IF($A56="","",IF(N($D56)*N($G56)=0,"",$D56*$G56))</f>
        <v/>
      </c>
      <c r="I56" s="16" t="n"/>
    </row>
    <row r="57">
      <c r="A57" s="11" t="n"/>
      <c r="B57" s="11" t="n"/>
      <c r="C57" s="11" t="n"/>
      <c r="D57" s="11" t="n"/>
      <c r="E57" s="11" t="n"/>
      <c r="F57" s="11" t="n"/>
      <c r="G57" s="11" t="n"/>
      <c r="H57" s="10">
        <f>IF($A57="","",IF(N($D57)*N($G57)=0,"",$D57*$G57))</f>
        <v/>
      </c>
      <c r="I57" s="11" t="n"/>
    </row>
    <row r="58">
      <c r="A58" s="16" t="n"/>
      <c r="B58" s="16" t="n"/>
      <c r="C58" s="16" t="n"/>
      <c r="D58" s="16" t="n"/>
      <c r="E58" s="16" t="n"/>
      <c r="F58" s="16" t="n"/>
      <c r="G58" s="16" t="n"/>
      <c r="H58" s="15">
        <f>IF($A58="","",IF(N($D58)*N($G58)=0,"",$D58*$G58))</f>
        <v/>
      </c>
      <c r="I58" s="16" t="n"/>
    </row>
    <row r="59">
      <c r="A59" s="11" t="n"/>
      <c r="B59" s="11" t="n"/>
      <c r="C59" s="11" t="n"/>
      <c r="D59" s="11" t="n"/>
      <c r="E59" s="11" t="n"/>
      <c r="F59" s="11" t="n"/>
      <c r="G59" s="11" t="n"/>
      <c r="H59" s="10">
        <f>IF($A59="","",IF(N($D59)*N($G59)=0,"",$D59*$G59))</f>
        <v/>
      </c>
      <c r="I59" s="11" t="n"/>
    </row>
    <row r="60">
      <c r="A60" s="16" t="n"/>
      <c r="B60" s="16" t="n"/>
      <c r="C60" s="16" t="n"/>
      <c r="D60" s="16" t="n"/>
      <c r="E60" s="16" t="n"/>
      <c r="F60" s="16" t="n"/>
      <c r="G60" s="16" t="n"/>
      <c r="H60" s="15">
        <f>IF($A60="","",IF(N($D60)*N($G60)=0,"",$D60*$G60))</f>
        <v/>
      </c>
      <c r="I60" s="16" t="n"/>
    </row>
    <row r="61">
      <c r="A61" s="11" t="n"/>
      <c r="B61" s="11" t="n"/>
      <c r="C61" s="11" t="n"/>
      <c r="D61" s="11" t="n"/>
      <c r="E61" s="11" t="n"/>
      <c r="F61" s="11" t="n"/>
      <c r="G61" s="11" t="n"/>
      <c r="H61" s="10">
        <f>IF($A61="","",IF(N($D61)*N($G61)=0,"",$D61*$G61))</f>
        <v/>
      </c>
      <c r="I61" s="11" t="n"/>
    </row>
    <row r="62">
      <c r="A62" s="16" t="n"/>
      <c r="B62" s="16" t="n"/>
      <c r="C62" s="16" t="n"/>
      <c r="D62" s="16" t="n"/>
      <c r="E62" s="16" t="n"/>
      <c r="F62" s="16" t="n"/>
      <c r="G62" s="16" t="n"/>
      <c r="H62" s="15">
        <f>IF($A62="","",IF(N($D62)*N($G62)=0,"",$D62*$G62))</f>
        <v/>
      </c>
      <c r="I62" s="16" t="n"/>
    </row>
    <row r="63">
      <c r="A63" s="11" t="n"/>
      <c r="B63" s="11" t="n"/>
      <c r="C63" s="11" t="n"/>
      <c r="D63" s="11" t="n"/>
      <c r="E63" s="11" t="n"/>
      <c r="F63" s="11" t="n"/>
      <c r="G63" s="11" t="n"/>
      <c r="H63" s="10">
        <f>IF($A63="","",IF(N($D63)*N($G63)=0,"",$D63*$G63))</f>
        <v/>
      </c>
      <c r="I63" s="11" t="n"/>
    </row>
    <row r="64">
      <c r="A64" s="16" t="n"/>
      <c r="B64" s="16" t="n"/>
      <c r="C64" s="16" t="n"/>
      <c r="D64" s="16" t="n"/>
      <c r="E64" s="16" t="n"/>
      <c r="F64" s="16" t="n"/>
      <c r="G64" s="16" t="n"/>
      <c r="H64" s="15">
        <f>IF($A64="","",IF(N($D64)*N($G64)=0,"",$D64*$G64))</f>
        <v/>
      </c>
      <c r="I64" s="16" t="n"/>
    </row>
    <row r="65">
      <c r="A65" s="11" t="n"/>
      <c r="B65" s="11" t="n"/>
      <c r="C65" s="11" t="n"/>
      <c r="D65" s="11" t="n"/>
      <c r="E65" s="11" t="n"/>
      <c r="F65" s="11" t="n"/>
      <c r="G65" s="11" t="n"/>
      <c r="H65" s="10">
        <f>IF($A65="","",IF(N($D65)*N($G65)=0,"",$D65*$G65))</f>
        <v/>
      </c>
      <c r="I65" s="11" t="n"/>
    </row>
    <row r="66">
      <c r="A66" s="16" t="n"/>
      <c r="B66" s="16" t="n"/>
      <c r="C66" s="16" t="n"/>
      <c r="D66" s="16" t="n"/>
      <c r="E66" s="16" t="n"/>
      <c r="F66" s="16" t="n"/>
      <c r="G66" s="16" t="n"/>
      <c r="H66" s="15">
        <f>IF($A66="","",IF(N($D66)*N($G66)=0,"",$D66*$G66))</f>
        <v/>
      </c>
      <c r="I66" s="16" t="n"/>
    </row>
    <row r="67">
      <c r="A67" s="11" t="n"/>
      <c r="B67" s="11" t="n"/>
      <c r="C67" s="11" t="n"/>
      <c r="D67" s="11" t="n"/>
      <c r="E67" s="11" t="n"/>
      <c r="F67" s="11" t="n"/>
      <c r="G67" s="11" t="n"/>
      <c r="H67" s="10">
        <f>IF($A67="","",IF(N($D67)*N($G67)=0,"",$D67*$G67))</f>
        <v/>
      </c>
      <c r="I67" s="11" t="n"/>
    </row>
    <row r="68">
      <c r="A68" s="16" t="n"/>
      <c r="B68" s="16" t="n"/>
      <c r="C68" s="16" t="n"/>
      <c r="D68" s="16" t="n"/>
      <c r="E68" s="16" t="n"/>
      <c r="F68" s="16" t="n"/>
      <c r="G68" s="16" t="n"/>
      <c r="H68" s="15">
        <f>IF($A68="","",IF(N($D68)*N($G68)=0,"",$D68*$G68))</f>
        <v/>
      </c>
      <c r="I68" s="16" t="n"/>
    </row>
    <row r="69">
      <c r="A69" s="11" t="n"/>
      <c r="B69" s="11" t="n"/>
      <c r="C69" s="11" t="n"/>
      <c r="D69" s="11" t="n"/>
      <c r="E69" s="11" t="n"/>
      <c r="F69" s="11" t="n"/>
      <c r="G69" s="11" t="n"/>
      <c r="H69" s="10">
        <f>IF($A69="","",IF(N($D69)*N($G69)=0,"",$D69*$G69))</f>
        <v/>
      </c>
      <c r="I69" s="11" t="n"/>
    </row>
    <row r="70">
      <c r="A70" s="16" t="n"/>
      <c r="B70" s="16" t="n"/>
      <c r="C70" s="16" t="n"/>
      <c r="D70" s="16" t="n"/>
      <c r="E70" s="16" t="n"/>
      <c r="F70" s="16" t="n"/>
      <c r="G70" s="16" t="n"/>
      <c r="H70" s="15">
        <f>IF($A70="","",IF(N($D70)*N($G70)=0,"",$D70*$G70))</f>
        <v/>
      </c>
      <c r="I70" s="16" t="n"/>
    </row>
    <row r="71">
      <c r="A71" s="11" t="n"/>
      <c r="B71" s="11" t="n"/>
      <c r="C71" s="11" t="n"/>
      <c r="D71" s="11" t="n"/>
      <c r="E71" s="11" t="n"/>
      <c r="F71" s="11" t="n"/>
      <c r="G71" s="11" t="n"/>
      <c r="H71" s="10">
        <f>IF($A71="","",IF(N($D71)*N($G71)=0,"",$D71*$G71))</f>
        <v/>
      </c>
      <c r="I71" s="11" t="n"/>
    </row>
    <row r="72">
      <c r="A72" s="16" t="n"/>
      <c r="B72" s="16" t="n"/>
      <c r="C72" s="16" t="n"/>
      <c r="D72" s="16" t="n"/>
      <c r="E72" s="16" t="n"/>
      <c r="F72" s="16" t="n"/>
      <c r="G72" s="16" t="n"/>
      <c r="H72" s="15">
        <f>IF($A72="","",IF(N($D72)*N($G72)=0,"",$D72*$G72))</f>
        <v/>
      </c>
      <c r="I72" s="16" t="n"/>
    </row>
    <row r="73">
      <c r="A73" s="11" t="n"/>
      <c r="B73" s="11" t="n"/>
      <c r="C73" s="11" t="n"/>
      <c r="D73" s="11" t="n"/>
      <c r="E73" s="11" t="n"/>
      <c r="F73" s="11" t="n"/>
      <c r="G73" s="11" t="n"/>
      <c r="H73" s="10">
        <f>IF($A73="","",IF(N($D73)*N($G73)=0,"",$D73*$G73))</f>
        <v/>
      </c>
      <c r="I73" s="11" t="n"/>
    </row>
    <row r="74">
      <c r="A74" s="16" t="n"/>
      <c r="B74" s="16" t="n"/>
      <c r="C74" s="16" t="n"/>
      <c r="D74" s="16" t="n"/>
      <c r="E74" s="16" t="n"/>
      <c r="F74" s="16" t="n"/>
      <c r="G74" s="16" t="n"/>
      <c r="H74" s="15">
        <f>IF($A74="","",IF(N($D74)*N($G74)=0,"",$D74*$G74))</f>
        <v/>
      </c>
      <c r="I74" s="16" t="n"/>
    </row>
    <row r="75">
      <c r="A75" s="11" t="n"/>
      <c r="B75" s="11" t="n"/>
      <c r="C75" s="11" t="n"/>
      <c r="D75" s="11" t="n"/>
      <c r="E75" s="11" t="n"/>
      <c r="F75" s="11" t="n"/>
      <c r="G75" s="11" t="n"/>
      <c r="H75" s="10">
        <f>IF($A75="","",IF(N($D75)*N($G75)=0,"",$D75*$G75))</f>
        <v/>
      </c>
      <c r="I75" s="11" t="n"/>
    </row>
    <row r="76">
      <c r="A76" s="16" t="n"/>
      <c r="B76" s="16" t="n"/>
      <c r="C76" s="16" t="n"/>
      <c r="D76" s="16" t="n"/>
      <c r="E76" s="16" t="n"/>
      <c r="F76" s="16" t="n"/>
      <c r="G76" s="16" t="n"/>
      <c r="H76" s="15">
        <f>IF($A76="","",IF(N($D76)*N($G76)=0,"",$D76*$G76))</f>
        <v/>
      </c>
      <c r="I76" s="16" t="n"/>
    </row>
    <row r="77">
      <c r="A77" s="11" t="n"/>
      <c r="B77" s="11" t="n"/>
      <c r="C77" s="11" t="n"/>
      <c r="D77" s="11" t="n"/>
      <c r="E77" s="11" t="n"/>
      <c r="F77" s="11" t="n"/>
      <c r="G77" s="11" t="n"/>
      <c r="H77" s="10">
        <f>IF($A77="","",IF(N($D77)*N($G77)=0,"",$D77*$G77))</f>
        <v/>
      </c>
      <c r="I77" s="11" t="n"/>
    </row>
    <row r="78">
      <c r="A78" s="16" t="n"/>
      <c r="B78" s="16" t="n"/>
      <c r="C78" s="16" t="n"/>
      <c r="D78" s="16" t="n"/>
      <c r="E78" s="16" t="n"/>
      <c r="F78" s="16" t="n"/>
      <c r="G78" s="16" t="n"/>
      <c r="H78" s="15">
        <f>IF($A78="","",IF(N($D78)*N($G78)=0,"",$D78*$G78))</f>
        <v/>
      </c>
      <c r="I78" s="16" t="n"/>
    </row>
    <row r="79">
      <c r="A79" s="11" t="n"/>
      <c r="B79" s="11" t="n"/>
      <c r="C79" s="11" t="n"/>
      <c r="D79" s="11" t="n"/>
      <c r="E79" s="11" t="n"/>
      <c r="F79" s="11" t="n"/>
      <c r="G79" s="11" t="n"/>
      <c r="H79" s="10">
        <f>IF($A79="","",IF(N($D79)*N($G79)=0,"",$D79*$G79))</f>
        <v/>
      </c>
      <c r="I79" s="11" t="n"/>
    </row>
    <row r="80">
      <c r="A80" s="16" t="n"/>
      <c r="B80" s="16" t="n"/>
      <c r="C80" s="16" t="n"/>
      <c r="D80" s="16" t="n"/>
      <c r="E80" s="16" t="n"/>
      <c r="F80" s="16" t="n"/>
      <c r="G80" s="16" t="n"/>
      <c r="H80" s="15">
        <f>IF($A80="","",IF(N($D80)*N($G80)=0,"",$D80*$G80))</f>
        <v/>
      </c>
      <c r="I80" s="16" t="n"/>
    </row>
    <row r="81">
      <c r="A81" s="11" t="n"/>
      <c r="B81" s="11" t="n"/>
      <c r="C81" s="11" t="n"/>
      <c r="D81" s="11" t="n"/>
      <c r="E81" s="11" t="n"/>
      <c r="F81" s="11" t="n"/>
      <c r="G81" s="11" t="n"/>
      <c r="H81" s="10">
        <f>IF($A81="","",IF(N($D81)*N($G81)=0,"",$D81*$G81))</f>
        <v/>
      </c>
      <c r="I81" s="11" t="n"/>
    </row>
    <row r="82">
      <c r="A82" s="16" t="n"/>
      <c r="B82" s="16" t="n"/>
      <c r="C82" s="16" t="n"/>
      <c r="D82" s="16" t="n"/>
      <c r="E82" s="16" t="n"/>
      <c r="F82" s="16" t="n"/>
      <c r="G82" s="16" t="n"/>
      <c r="H82" s="15">
        <f>IF($A82="","",IF(N($D82)*N($G82)=0,"",$D82*$G82))</f>
        <v/>
      </c>
      <c r="I82" s="16" t="n"/>
    </row>
    <row r="83">
      <c r="A83" s="11" t="n"/>
      <c r="B83" s="11" t="n"/>
      <c r="C83" s="11" t="n"/>
      <c r="D83" s="11" t="n"/>
      <c r="E83" s="11" t="n"/>
      <c r="F83" s="11" t="n"/>
      <c r="G83" s="11" t="n"/>
      <c r="H83" s="10">
        <f>IF($A83="","",IF(N($D83)*N($G83)=0,"",$D83*$G83))</f>
        <v/>
      </c>
      <c r="I83" s="11" t="n"/>
    </row>
    <row r="84">
      <c r="A84" s="16" t="n"/>
      <c r="B84" s="16" t="n"/>
      <c r="C84" s="16" t="n"/>
      <c r="D84" s="16" t="n"/>
      <c r="E84" s="16" t="n"/>
      <c r="F84" s="16" t="n"/>
      <c r="G84" s="16" t="n"/>
      <c r="H84" s="15">
        <f>IF($A84="","",IF(N($D84)*N($G84)=0,"",$D84*$G84))</f>
        <v/>
      </c>
      <c r="I84" s="16" t="n"/>
    </row>
    <row r="85">
      <c r="A85" s="11" t="n"/>
      <c r="B85" s="11" t="n"/>
      <c r="C85" s="11" t="n"/>
      <c r="D85" s="11" t="n"/>
      <c r="E85" s="11" t="n"/>
      <c r="F85" s="11" t="n"/>
      <c r="G85" s="11" t="n"/>
      <c r="H85" s="10">
        <f>IF($A85="","",IF(N($D85)*N($G85)=0,"",$D85*$G85))</f>
        <v/>
      </c>
      <c r="I85" s="11" t="n"/>
    </row>
    <row r="86">
      <c r="A86" s="16" t="n"/>
      <c r="B86" s="16" t="n"/>
      <c r="C86" s="16" t="n"/>
      <c r="D86" s="16" t="n"/>
      <c r="E86" s="16" t="n"/>
      <c r="F86" s="16" t="n"/>
      <c r="G86" s="16" t="n"/>
      <c r="H86" s="15">
        <f>IF($A86="","",IF(N($D86)*N($G86)=0,"",$D86*$G86))</f>
        <v/>
      </c>
      <c r="I86" s="16" t="n"/>
    </row>
    <row r="87">
      <c r="A87" s="11" t="n"/>
      <c r="B87" s="11" t="n"/>
      <c r="C87" s="11" t="n"/>
      <c r="D87" s="11" t="n"/>
      <c r="E87" s="11" t="n"/>
      <c r="F87" s="11" t="n"/>
      <c r="G87" s="11" t="n"/>
      <c r="H87" s="10">
        <f>IF($A87="","",IF(N($D87)*N($G87)=0,"",$D87*$G87))</f>
        <v/>
      </c>
      <c r="I87" s="11" t="n"/>
    </row>
    <row r="88">
      <c r="A88" s="16" t="n"/>
      <c r="B88" s="16" t="n"/>
      <c r="C88" s="16" t="n"/>
      <c r="D88" s="16" t="n"/>
      <c r="E88" s="16" t="n"/>
      <c r="F88" s="16" t="n"/>
      <c r="G88" s="16" t="n"/>
      <c r="H88" s="15">
        <f>IF($A88="","",IF(N($D88)*N($G88)=0,"",$D88*$G88))</f>
        <v/>
      </c>
      <c r="I88" s="16" t="n"/>
    </row>
    <row r="89">
      <c r="A89" s="11" t="n"/>
      <c r="B89" s="11" t="n"/>
      <c r="C89" s="11" t="n"/>
      <c r="D89" s="11" t="n"/>
      <c r="E89" s="11" t="n"/>
      <c r="F89" s="11" t="n"/>
      <c r="G89" s="11" t="n"/>
      <c r="H89" s="10">
        <f>IF($A89="","",IF(N($D89)*N($G89)=0,"",$D89*$G89))</f>
        <v/>
      </c>
      <c r="I89" s="11" t="n"/>
    </row>
    <row r="90">
      <c r="A90" s="16" t="n"/>
      <c r="B90" s="16" t="n"/>
      <c r="C90" s="16" t="n"/>
      <c r="D90" s="16" t="n"/>
      <c r="E90" s="16" t="n"/>
      <c r="F90" s="16" t="n"/>
      <c r="G90" s="16" t="n"/>
      <c r="H90" s="15">
        <f>IF($A90="","",IF(N($D90)*N($G90)=0,"",$D90*$G90))</f>
        <v/>
      </c>
      <c r="I90" s="16" t="n"/>
    </row>
    <row r="91">
      <c r="A91" s="11" t="n"/>
      <c r="B91" s="11" t="n"/>
      <c r="C91" s="11" t="n"/>
      <c r="D91" s="11" t="n"/>
      <c r="E91" s="11" t="n"/>
      <c r="F91" s="11" t="n"/>
      <c r="G91" s="11" t="n"/>
      <c r="H91" s="10">
        <f>IF($A91="","",IF(N($D91)*N($G91)=0,"",$D91*$G91))</f>
        <v/>
      </c>
      <c r="I91" s="11" t="n"/>
    </row>
    <row r="92">
      <c r="A92" s="16" t="n"/>
      <c r="B92" s="16" t="n"/>
      <c r="C92" s="16" t="n"/>
      <c r="D92" s="16" t="n"/>
      <c r="E92" s="16" t="n"/>
      <c r="F92" s="16" t="n"/>
      <c r="G92" s="16" t="n"/>
      <c r="H92" s="15">
        <f>IF($A92="","",IF(N($D92)*N($G92)=0,"",$D92*$G92))</f>
        <v/>
      </c>
      <c r="I92" s="16" t="n"/>
    </row>
    <row r="93">
      <c r="A93" s="11" t="n"/>
      <c r="B93" s="11" t="n"/>
      <c r="C93" s="11" t="n"/>
      <c r="D93" s="11" t="n"/>
      <c r="E93" s="11" t="n"/>
      <c r="F93" s="11" t="n"/>
      <c r="G93" s="11" t="n"/>
      <c r="H93" s="10">
        <f>IF($A93="","",IF(N($D93)*N($G93)=0,"",$D93*$G93))</f>
        <v/>
      </c>
      <c r="I93" s="11" t="n"/>
    </row>
    <row r="94">
      <c r="A94" s="16" t="n"/>
      <c r="B94" s="16" t="n"/>
      <c r="C94" s="16" t="n"/>
      <c r="D94" s="16" t="n"/>
      <c r="E94" s="16" t="n"/>
      <c r="F94" s="16" t="n"/>
      <c r="G94" s="16" t="n"/>
      <c r="H94" s="15">
        <f>IF($A94="","",IF(N($D94)*N($G94)=0,"",$D94*$G94))</f>
        <v/>
      </c>
      <c r="I94" s="16" t="n"/>
    </row>
    <row r="95">
      <c r="A95" s="11" t="n"/>
      <c r="B95" s="11" t="n"/>
      <c r="C95" s="11" t="n"/>
      <c r="D95" s="11" t="n"/>
      <c r="E95" s="11" t="n"/>
      <c r="F95" s="11" t="n"/>
      <c r="G95" s="11" t="n"/>
      <c r="H95" s="10">
        <f>IF($A95="","",IF(N($D95)*N($G95)=0,"",$D95*$G95))</f>
        <v/>
      </c>
      <c r="I95" s="11" t="n"/>
    </row>
    <row r="96">
      <c r="A96" s="16" t="n"/>
      <c r="B96" s="16" t="n"/>
      <c r="C96" s="16" t="n"/>
      <c r="D96" s="16" t="n"/>
      <c r="E96" s="16" t="n"/>
      <c r="F96" s="16" t="n"/>
      <c r="G96" s="16" t="n"/>
      <c r="H96" s="15">
        <f>IF($A96="","",IF(N($D96)*N($G96)=0,"",$D96*$G96))</f>
        <v/>
      </c>
      <c r="I96" s="16" t="n"/>
    </row>
    <row r="97">
      <c r="A97" s="11" t="n"/>
      <c r="B97" s="11" t="n"/>
      <c r="C97" s="11" t="n"/>
      <c r="D97" s="11" t="n"/>
      <c r="E97" s="11" t="n"/>
      <c r="F97" s="11" t="n"/>
      <c r="G97" s="11" t="n"/>
      <c r="H97" s="10">
        <f>IF($A97="","",IF(N($D97)*N($G97)=0,"",$D97*$G97))</f>
        <v/>
      </c>
      <c r="I97" s="11" t="n"/>
    </row>
    <row r="98">
      <c r="A98" s="16" t="n"/>
      <c r="B98" s="16" t="n"/>
      <c r="C98" s="16" t="n"/>
      <c r="D98" s="16" t="n"/>
      <c r="E98" s="16" t="n"/>
      <c r="F98" s="16" t="n"/>
      <c r="G98" s="16" t="n"/>
      <c r="H98" s="15">
        <f>IF($A98="","",IF(N($D98)*N($G98)=0,"",$D98*$G98))</f>
        <v/>
      </c>
      <c r="I98" s="16" t="n"/>
    </row>
    <row r="99">
      <c r="A99" s="11" t="n"/>
      <c r="B99" s="11" t="n"/>
      <c r="C99" s="11" t="n"/>
      <c r="D99" s="11" t="n"/>
      <c r="E99" s="11" t="n"/>
      <c r="F99" s="11" t="n"/>
      <c r="G99" s="11" t="n"/>
      <c r="H99" s="10">
        <f>IF($A99="","",IF(N($D99)*N($G99)=0,"",$D99*$G99))</f>
        <v/>
      </c>
      <c r="I99" s="11" t="n"/>
    </row>
    <row r="100">
      <c r="A100" s="16" t="n"/>
      <c r="B100" s="16" t="n"/>
      <c r="C100" s="16" t="n"/>
      <c r="D100" s="16" t="n"/>
      <c r="E100" s="16" t="n"/>
      <c r="F100" s="16" t="n"/>
      <c r="G100" s="16" t="n"/>
      <c r="H100" s="15">
        <f>IF($A100="","",IF(N($D100)*N($G100)=0,"",$D100*$G100))</f>
        <v/>
      </c>
      <c r="I100" s="16" t="n"/>
    </row>
    <row r="101">
      <c r="A101" s="11" t="n"/>
      <c r="B101" s="11" t="n"/>
      <c r="C101" s="11" t="n"/>
      <c r="D101" s="11" t="n"/>
      <c r="E101" s="11" t="n"/>
      <c r="F101" s="11" t="n"/>
      <c r="G101" s="11" t="n"/>
      <c r="H101" s="10">
        <f>IF($A101="","",IF(N($D101)*N($G101)=0,"",$D101*$G101))</f>
        <v/>
      </c>
      <c r="I101" s="11" t="n"/>
    </row>
    <row r="102">
      <c r="A102" s="16" t="n"/>
      <c r="B102" s="16" t="n"/>
      <c r="C102" s="16" t="n"/>
      <c r="D102" s="16" t="n"/>
      <c r="E102" s="16" t="n"/>
      <c r="F102" s="16" t="n"/>
      <c r="G102" s="16" t="n"/>
      <c r="H102" s="15">
        <f>IF($A102="","",IF(N($D102)*N($G102)=0,"",$D102*$G102))</f>
        <v/>
      </c>
      <c r="I102" s="16" t="n"/>
    </row>
    <row r="103">
      <c r="A103" s="11" t="n"/>
      <c r="B103" s="11" t="n"/>
      <c r="C103" s="11" t="n"/>
      <c r="D103" s="11" t="n"/>
      <c r="E103" s="11" t="n"/>
      <c r="F103" s="11" t="n"/>
      <c r="G103" s="11" t="n"/>
      <c r="H103" s="10">
        <f>IF($A103="","",IF(N($D103)*N($G103)=0,"",$D103*$G103))</f>
        <v/>
      </c>
      <c r="I103" s="11" t="n"/>
    </row>
    <row r="104">
      <c r="A104" s="16" t="n"/>
      <c r="B104" s="16" t="n"/>
      <c r="C104" s="16" t="n"/>
      <c r="D104" s="16" t="n"/>
      <c r="E104" s="16" t="n"/>
      <c r="F104" s="16" t="n"/>
      <c r="G104" s="16" t="n"/>
      <c r="H104" s="15">
        <f>IF($A104="","",IF(N($D104)*N($G104)=0,"",$D104*$G104))</f>
        <v/>
      </c>
      <c r="I104" s="16" t="n"/>
    </row>
    <row r="105">
      <c r="A105" s="11" t="n"/>
      <c r="B105" s="11" t="n"/>
      <c r="C105" s="11" t="n"/>
      <c r="D105" s="11" t="n"/>
      <c r="E105" s="11" t="n"/>
      <c r="F105" s="11" t="n"/>
      <c r="G105" s="11" t="n"/>
      <c r="H105" s="10">
        <f>IF($A105="","",IF(N($D105)*N($G105)=0,"",$D105*$G105))</f>
        <v/>
      </c>
      <c r="I105" s="11" t="n"/>
    </row>
    <row r="106">
      <c r="A106" s="16" t="n"/>
      <c r="B106" s="16" t="n"/>
      <c r="C106" s="16" t="n"/>
      <c r="D106" s="16" t="n"/>
      <c r="E106" s="16" t="n"/>
      <c r="F106" s="16" t="n"/>
      <c r="G106" s="16" t="n"/>
      <c r="H106" s="15">
        <f>IF($A106="","",IF(N($D106)*N($G106)=0,"",$D106*$G106))</f>
        <v/>
      </c>
      <c r="I106" s="16" t="n"/>
    </row>
    <row r="107">
      <c r="A107" s="11" t="n"/>
      <c r="B107" s="11" t="n"/>
      <c r="C107" s="11" t="n"/>
      <c r="D107" s="11" t="n"/>
      <c r="E107" s="11" t="n"/>
      <c r="F107" s="11" t="n"/>
      <c r="G107" s="11" t="n"/>
      <c r="H107" s="10">
        <f>IF($A107="","",IF(N($D107)*N($G107)=0,"",$D107*$G107))</f>
        <v/>
      </c>
      <c r="I107" s="11" t="n"/>
    </row>
    <row r="108">
      <c r="A108" s="16" t="n"/>
      <c r="B108" s="16" t="n"/>
      <c r="C108" s="16" t="n"/>
      <c r="D108" s="16" t="n"/>
      <c r="E108" s="16" t="n"/>
      <c r="F108" s="16" t="n"/>
      <c r="G108" s="16" t="n"/>
      <c r="H108" s="15">
        <f>IF($A108="","",IF(N($D108)*N($G108)=0,"",$D108*$G108))</f>
        <v/>
      </c>
      <c r="I108" s="16" t="n"/>
    </row>
    <row r="109">
      <c r="A109" s="11" t="n"/>
      <c r="B109" s="11" t="n"/>
      <c r="C109" s="11" t="n"/>
      <c r="D109" s="11" t="n"/>
      <c r="E109" s="11" t="n"/>
      <c r="F109" s="11" t="n"/>
      <c r="G109" s="11" t="n"/>
      <c r="H109" s="10">
        <f>IF($A109="","",IF(N($D109)*N($G109)=0,"",$D109*$G109))</f>
        <v/>
      </c>
      <c r="I109" s="11" t="n"/>
    </row>
    <row r="110">
      <c r="A110" s="16" t="n"/>
      <c r="B110" s="16" t="n"/>
      <c r="C110" s="16" t="n"/>
      <c r="D110" s="16" t="n"/>
      <c r="E110" s="16" t="n"/>
      <c r="F110" s="16" t="n"/>
      <c r="G110" s="16" t="n"/>
      <c r="H110" s="15">
        <f>IF($A110="","",IF(N($D110)*N($G110)=0,"",$D110*$G110))</f>
        <v/>
      </c>
      <c r="I110" s="16" t="n"/>
    </row>
    <row r="111">
      <c r="A111" s="11" t="n"/>
      <c r="B111" s="11" t="n"/>
      <c r="C111" s="11" t="n"/>
      <c r="D111" s="11" t="n"/>
      <c r="E111" s="11" t="n"/>
      <c r="F111" s="11" t="n"/>
      <c r="G111" s="11" t="n"/>
      <c r="H111" s="10">
        <f>IF($A111="","",IF(N($D111)*N($G111)=0,"",$D111*$G111))</f>
        <v/>
      </c>
      <c r="I111" s="11" t="n"/>
    </row>
    <row r="112">
      <c r="A112" s="16" t="n"/>
      <c r="B112" s="16" t="n"/>
      <c r="C112" s="16" t="n"/>
      <c r="D112" s="16" t="n"/>
      <c r="E112" s="16" t="n"/>
      <c r="F112" s="16" t="n"/>
      <c r="G112" s="16" t="n"/>
      <c r="H112" s="15">
        <f>IF($A112="","",IF(N($D112)*N($G112)=0,"",$D112*$G112))</f>
        <v/>
      </c>
      <c r="I112" s="16" t="n"/>
    </row>
    <row r="113">
      <c r="A113" s="11" t="n"/>
      <c r="B113" s="11" t="n"/>
      <c r="C113" s="11" t="n"/>
      <c r="D113" s="11" t="n"/>
      <c r="E113" s="11" t="n"/>
      <c r="F113" s="11" t="n"/>
      <c r="G113" s="11" t="n"/>
      <c r="H113" s="10">
        <f>IF($A113="","",IF(N($D113)*N($G113)=0,"",$D113*$G113))</f>
        <v/>
      </c>
      <c r="I113" s="11" t="n"/>
    </row>
    <row r="114">
      <c r="A114" s="16" t="n"/>
      <c r="B114" s="16" t="n"/>
      <c r="C114" s="16" t="n"/>
      <c r="D114" s="16" t="n"/>
      <c r="E114" s="16" t="n"/>
      <c r="F114" s="16" t="n"/>
      <c r="G114" s="16" t="n"/>
      <c r="H114" s="15">
        <f>IF($A114="","",IF(N($D114)*N($G114)=0,"",$D114*$G114))</f>
        <v/>
      </c>
      <c r="I114" s="16" t="n"/>
    </row>
    <row r="115">
      <c r="A115" s="11" t="n"/>
      <c r="B115" s="11" t="n"/>
      <c r="C115" s="11" t="n"/>
      <c r="D115" s="11" t="n"/>
      <c r="E115" s="11" t="n"/>
      <c r="F115" s="11" t="n"/>
      <c r="G115" s="11" t="n"/>
      <c r="H115" s="10">
        <f>IF($A115="","",IF(N($D115)*N($G115)=0,"",$D115*$G115))</f>
        <v/>
      </c>
      <c r="I115" s="11" t="n"/>
    </row>
    <row r="116">
      <c r="A116" s="16" t="n"/>
      <c r="B116" s="16" t="n"/>
      <c r="C116" s="16" t="n"/>
      <c r="D116" s="16" t="n"/>
      <c r="E116" s="16" t="n"/>
      <c r="F116" s="16" t="n"/>
      <c r="G116" s="16" t="n"/>
      <c r="H116" s="15">
        <f>IF($A116="","",IF(N($D116)*N($G116)=0,"",$D116*$G116))</f>
        <v/>
      </c>
      <c r="I116" s="16" t="n"/>
    </row>
    <row r="117">
      <c r="A117" s="11" t="n"/>
      <c r="B117" s="11" t="n"/>
      <c r="C117" s="11" t="n"/>
      <c r="D117" s="11" t="n"/>
      <c r="E117" s="11" t="n"/>
      <c r="F117" s="11" t="n"/>
      <c r="G117" s="11" t="n"/>
      <c r="H117" s="10">
        <f>IF($A117="","",IF(N($D117)*N($G117)=0,"",$D117*$G117))</f>
        <v/>
      </c>
      <c r="I117" s="11" t="n"/>
    </row>
    <row r="118">
      <c r="A118" s="16" t="n"/>
      <c r="B118" s="16" t="n"/>
      <c r="C118" s="16" t="n"/>
      <c r="D118" s="16" t="n"/>
      <c r="E118" s="16" t="n"/>
      <c r="F118" s="16" t="n"/>
      <c r="G118" s="16" t="n"/>
      <c r="H118" s="15">
        <f>IF($A118="","",IF(N($D118)*N($G118)=0,"",$D118*$G118))</f>
        <v/>
      </c>
      <c r="I118" s="16" t="n"/>
    </row>
    <row r="119">
      <c r="A119" s="11" t="n"/>
      <c r="B119" s="11" t="n"/>
      <c r="C119" s="11" t="n"/>
      <c r="D119" s="11" t="n"/>
      <c r="E119" s="11" t="n"/>
      <c r="F119" s="11" t="n"/>
      <c r="G119" s="11" t="n"/>
      <c r="H119" s="10">
        <f>IF($A119="","",IF(N($D119)*N($G119)=0,"",$D119*$G119))</f>
        <v/>
      </c>
      <c r="I119" s="11" t="n"/>
    </row>
    <row r="120">
      <c r="A120" s="16" t="n"/>
      <c r="B120" s="16" t="n"/>
      <c r="C120" s="16" t="n"/>
      <c r="D120" s="16" t="n"/>
      <c r="E120" s="16" t="n"/>
      <c r="F120" s="16" t="n"/>
      <c r="G120" s="16" t="n"/>
      <c r="H120" s="15">
        <f>IF($A120="","",IF(N($D120)*N($G120)=0,"",$D120*$G120))</f>
        <v/>
      </c>
      <c r="I120" s="16" t="n"/>
    </row>
    <row r="121">
      <c r="A121" s="11" t="n"/>
      <c r="B121" s="11" t="n"/>
      <c r="C121" s="11" t="n"/>
      <c r="D121" s="11" t="n"/>
      <c r="E121" s="11" t="n"/>
      <c r="F121" s="11" t="n"/>
      <c r="G121" s="11" t="n"/>
      <c r="H121" s="10">
        <f>IF($A121="","",IF(N($D121)*N($G121)=0,"",$D121*$G121))</f>
        <v/>
      </c>
      <c r="I121" s="11" t="n"/>
    </row>
    <row r="122">
      <c r="A122" s="16" t="n"/>
      <c r="B122" s="16" t="n"/>
      <c r="C122" s="16" t="n"/>
      <c r="D122" s="16" t="n"/>
      <c r="E122" s="16" t="n"/>
      <c r="F122" s="16" t="n"/>
      <c r="G122" s="16" t="n"/>
      <c r="H122" s="15">
        <f>IF($A122="","",IF(N($D122)*N($G122)=0,"",$D122*$G122))</f>
        <v/>
      </c>
      <c r="I122" s="16" t="n"/>
    </row>
    <row r="123">
      <c r="A123" s="11" t="n"/>
      <c r="B123" s="11" t="n"/>
      <c r="C123" s="11" t="n"/>
      <c r="D123" s="11" t="n"/>
      <c r="E123" s="11" t="n"/>
      <c r="F123" s="11" t="n"/>
      <c r="G123" s="11" t="n"/>
      <c r="H123" s="10">
        <f>IF($A123="","",IF(N($D123)*N($G123)=0,"",$D123*$G123))</f>
        <v/>
      </c>
      <c r="I123" s="11" t="n"/>
    </row>
    <row r="124">
      <c r="A124" s="16" t="n"/>
      <c r="B124" s="16" t="n"/>
      <c r="C124" s="16" t="n"/>
      <c r="D124" s="16" t="n"/>
      <c r="E124" s="16" t="n"/>
      <c r="F124" s="16" t="n"/>
      <c r="G124" s="16" t="n"/>
      <c r="H124" s="15">
        <f>IF($A124="","",IF(N($D124)*N($G124)=0,"",$D124*$G124))</f>
        <v/>
      </c>
      <c r="I124" s="16" t="n"/>
    </row>
    <row r="125">
      <c r="A125" s="11" t="n"/>
      <c r="B125" s="11" t="n"/>
      <c r="C125" s="11" t="n"/>
      <c r="D125" s="11" t="n"/>
      <c r="E125" s="11" t="n"/>
      <c r="F125" s="11" t="n"/>
      <c r="G125" s="11" t="n"/>
      <c r="H125" s="10">
        <f>IF($A125="","",IF(N($D125)*N($G125)=0,"",$D125*$G125))</f>
        <v/>
      </c>
      <c r="I125" s="11" t="n"/>
    </row>
    <row r="126">
      <c r="A126" s="16" t="n"/>
      <c r="B126" s="16" t="n"/>
      <c r="C126" s="16" t="n"/>
      <c r="D126" s="16" t="n"/>
      <c r="E126" s="16" t="n"/>
      <c r="F126" s="16" t="n"/>
      <c r="G126" s="16" t="n"/>
      <c r="H126" s="15">
        <f>IF($A126="","",IF(N($D126)*N($G126)=0,"",$D126*$G126))</f>
        <v/>
      </c>
      <c r="I126" s="16" t="n"/>
    </row>
    <row r="127">
      <c r="A127" s="11" t="n"/>
      <c r="B127" s="11" t="n"/>
      <c r="C127" s="11" t="n"/>
      <c r="D127" s="11" t="n"/>
      <c r="E127" s="11" t="n"/>
      <c r="F127" s="11" t="n"/>
      <c r="G127" s="11" t="n"/>
      <c r="H127" s="10">
        <f>IF($A127="","",IF(N($D127)*N($G127)=0,"",$D127*$G127))</f>
        <v/>
      </c>
      <c r="I127" s="11" t="n"/>
    </row>
    <row r="128">
      <c r="A128" s="16" t="n"/>
      <c r="B128" s="16" t="n"/>
      <c r="C128" s="16" t="n"/>
      <c r="D128" s="16" t="n"/>
      <c r="E128" s="16" t="n"/>
      <c r="F128" s="16" t="n"/>
      <c r="G128" s="16" t="n"/>
      <c r="H128" s="15">
        <f>IF($A128="","",IF(N($D128)*N($G128)=0,"",$D128*$G128))</f>
        <v/>
      </c>
      <c r="I128" s="16" t="n"/>
    </row>
    <row r="129">
      <c r="A129" s="11" t="n"/>
      <c r="B129" s="11" t="n"/>
      <c r="C129" s="11" t="n"/>
      <c r="D129" s="11" t="n"/>
      <c r="E129" s="11" t="n"/>
      <c r="F129" s="11" t="n"/>
      <c r="G129" s="11" t="n"/>
      <c r="H129" s="10">
        <f>IF($A129="","",IF(N($D129)*N($G129)=0,"",$D129*$G129))</f>
        <v/>
      </c>
      <c r="I129" s="11" t="n"/>
    </row>
    <row r="130">
      <c r="A130" s="16" t="n"/>
      <c r="B130" s="16" t="n"/>
      <c r="C130" s="16" t="n"/>
      <c r="D130" s="16" t="n"/>
      <c r="E130" s="16" t="n"/>
      <c r="F130" s="16" t="n"/>
      <c r="G130" s="16" t="n"/>
      <c r="H130" s="15">
        <f>IF($A130="","",IF(N($D130)*N($G130)=0,"",$D130*$G130))</f>
        <v/>
      </c>
      <c r="I130" s="16" t="n"/>
    </row>
    <row r="131">
      <c r="A131" s="11" t="n"/>
      <c r="B131" s="11" t="n"/>
      <c r="C131" s="11" t="n"/>
      <c r="D131" s="11" t="n"/>
      <c r="E131" s="11" t="n"/>
      <c r="F131" s="11" t="n"/>
      <c r="G131" s="11" t="n"/>
      <c r="H131" s="10">
        <f>IF($A131="","",IF(N($D131)*N($G131)=0,"",$D131*$G131))</f>
        <v/>
      </c>
      <c r="I131" s="11" t="n"/>
    </row>
    <row r="132">
      <c r="A132" s="16" t="n"/>
      <c r="B132" s="16" t="n"/>
      <c r="C132" s="16" t="n"/>
      <c r="D132" s="16" t="n"/>
      <c r="E132" s="16" t="n"/>
      <c r="F132" s="16" t="n"/>
      <c r="G132" s="16" t="n"/>
      <c r="H132" s="15">
        <f>IF($A132="","",IF(N($D132)*N($G132)=0,"",$D132*$G132))</f>
        <v/>
      </c>
      <c r="I132" s="16" t="n"/>
    </row>
    <row r="133">
      <c r="A133" s="11" t="n"/>
      <c r="B133" s="11" t="n"/>
      <c r="C133" s="11" t="n"/>
      <c r="D133" s="11" t="n"/>
      <c r="E133" s="11" t="n"/>
      <c r="F133" s="11" t="n"/>
      <c r="G133" s="11" t="n"/>
      <c r="H133" s="10">
        <f>IF($A133="","",IF(N($D133)*N($G133)=0,"",$D133*$G133))</f>
        <v/>
      </c>
      <c r="I133" s="11" t="n"/>
    </row>
    <row r="134">
      <c r="A134" s="16" t="n"/>
      <c r="B134" s="16" t="n"/>
      <c r="C134" s="16" t="n"/>
      <c r="D134" s="16" t="n"/>
      <c r="E134" s="16" t="n"/>
      <c r="F134" s="16" t="n"/>
      <c r="G134" s="16" t="n"/>
      <c r="H134" s="15">
        <f>IF($A134="","",IF(N($D134)*N($G134)=0,"",$D134*$G134))</f>
        <v/>
      </c>
      <c r="I134" s="16" t="n"/>
    </row>
    <row r="135">
      <c r="A135" s="11" t="n"/>
      <c r="B135" s="11" t="n"/>
      <c r="C135" s="11" t="n"/>
      <c r="D135" s="11" t="n"/>
      <c r="E135" s="11" t="n"/>
      <c r="F135" s="11" t="n"/>
      <c r="G135" s="11" t="n"/>
      <c r="H135" s="10">
        <f>IF($A135="","",IF(N($D135)*N($G135)=0,"",$D135*$G135))</f>
        <v/>
      </c>
      <c r="I135" s="11" t="n"/>
    </row>
    <row r="136">
      <c r="A136" s="16" t="n"/>
      <c r="B136" s="16" t="n"/>
      <c r="C136" s="16" t="n"/>
      <c r="D136" s="16" t="n"/>
      <c r="E136" s="16" t="n"/>
      <c r="F136" s="16" t="n"/>
      <c r="G136" s="16" t="n"/>
      <c r="H136" s="15">
        <f>IF($A136="","",IF(N($D136)*N($G136)=0,"",$D136*$G136))</f>
        <v/>
      </c>
      <c r="I136" s="16" t="n"/>
    </row>
    <row r="137">
      <c r="A137" s="11" t="n"/>
      <c r="B137" s="11" t="n"/>
      <c r="C137" s="11" t="n"/>
      <c r="D137" s="11" t="n"/>
      <c r="E137" s="11" t="n"/>
      <c r="F137" s="11" t="n"/>
      <c r="G137" s="11" t="n"/>
      <c r="H137" s="10">
        <f>IF($A137="","",IF(N($D137)*N($G137)=0,"",$D137*$G137))</f>
        <v/>
      </c>
      <c r="I137" s="11" t="n"/>
    </row>
    <row r="138">
      <c r="A138" s="16" t="n"/>
      <c r="B138" s="16" t="n"/>
      <c r="C138" s="16" t="n"/>
      <c r="D138" s="16" t="n"/>
      <c r="E138" s="16" t="n"/>
      <c r="F138" s="16" t="n"/>
      <c r="G138" s="16" t="n"/>
      <c r="H138" s="15">
        <f>IF($A138="","",IF(N($D138)*N($G138)=0,"",$D138*$G138))</f>
        <v/>
      </c>
      <c r="I138" s="16" t="n"/>
    </row>
    <row r="139">
      <c r="A139" s="11" t="n"/>
      <c r="B139" s="11" t="n"/>
      <c r="C139" s="11" t="n"/>
      <c r="D139" s="11" t="n"/>
      <c r="E139" s="11" t="n"/>
      <c r="F139" s="11" t="n"/>
      <c r="G139" s="11" t="n"/>
      <c r="H139" s="10">
        <f>IF($A139="","",IF(N($D139)*N($G139)=0,"",$D139*$G139))</f>
        <v/>
      </c>
      <c r="I139" s="11" t="n"/>
    </row>
    <row r="140">
      <c r="A140" s="16" t="n"/>
      <c r="B140" s="16" t="n"/>
      <c r="C140" s="16" t="n"/>
      <c r="D140" s="16" t="n"/>
      <c r="E140" s="16" t="n"/>
      <c r="F140" s="16" t="n"/>
      <c r="G140" s="16" t="n"/>
      <c r="H140" s="15">
        <f>IF($A140="","",IF(N($D140)*N($G140)=0,"",$D140*$G140))</f>
        <v/>
      </c>
      <c r="I140" s="16" t="n"/>
    </row>
    <row r="141">
      <c r="A141" s="11" t="n"/>
      <c r="B141" s="11" t="n"/>
      <c r="C141" s="11" t="n"/>
      <c r="D141" s="11" t="n"/>
      <c r="E141" s="11" t="n"/>
      <c r="F141" s="11" t="n"/>
      <c r="G141" s="11" t="n"/>
      <c r="H141" s="10">
        <f>IF($A141="","",IF(N($D141)*N($G141)=0,"",$D141*$G141))</f>
        <v/>
      </c>
      <c r="I141" s="11" t="n"/>
    </row>
    <row r="142">
      <c r="A142" s="16" t="n"/>
      <c r="B142" s="16" t="n"/>
      <c r="C142" s="16" t="n"/>
      <c r="D142" s="16" t="n"/>
      <c r="E142" s="16" t="n"/>
      <c r="F142" s="16" t="n"/>
      <c r="G142" s="16" t="n"/>
      <c r="H142" s="15">
        <f>IF($A142="","",IF(N($D142)*N($G142)=0,"",$D142*$G142))</f>
        <v/>
      </c>
      <c r="I142" s="16" t="n"/>
    </row>
    <row r="143">
      <c r="A143" s="11" t="n"/>
      <c r="B143" s="11" t="n"/>
      <c r="C143" s="11" t="n"/>
      <c r="D143" s="11" t="n"/>
      <c r="E143" s="11" t="n"/>
      <c r="F143" s="11" t="n"/>
      <c r="G143" s="11" t="n"/>
      <c r="H143" s="10">
        <f>IF($A143="","",IF(N($D143)*N($G143)=0,"",$D143*$G143))</f>
        <v/>
      </c>
      <c r="I143" s="11" t="n"/>
    </row>
    <row r="144">
      <c r="A144" s="16" t="n"/>
      <c r="B144" s="16" t="n"/>
      <c r="C144" s="16" t="n"/>
      <c r="D144" s="16" t="n"/>
      <c r="E144" s="16" t="n"/>
      <c r="F144" s="16" t="n"/>
      <c r="G144" s="16" t="n"/>
      <c r="H144" s="15">
        <f>IF($A144="","",IF(N($D144)*N($G144)=0,"",$D144*$G144))</f>
        <v/>
      </c>
      <c r="I144" s="16" t="n"/>
    </row>
    <row r="145">
      <c r="A145" s="11" t="n"/>
      <c r="B145" s="11" t="n"/>
      <c r="C145" s="11" t="n"/>
      <c r="D145" s="11" t="n"/>
      <c r="E145" s="11" t="n"/>
      <c r="F145" s="11" t="n"/>
      <c r="G145" s="11" t="n"/>
      <c r="H145" s="10">
        <f>IF($A145="","",IF(N($D145)*N($G145)=0,"",$D145*$G145))</f>
        <v/>
      </c>
      <c r="I145" s="11" t="n"/>
    </row>
    <row r="146">
      <c r="A146" s="16" t="n"/>
      <c r="B146" s="16" t="n"/>
      <c r="C146" s="16" t="n"/>
      <c r="D146" s="16" t="n"/>
      <c r="E146" s="16" t="n"/>
      <c r="F146" s="16" t="n"/>
      <c r="G146" s="16" t="n"/>
      <c r="H146" s="15">
        <f>IF($A146="","",IF(N($D146)*N($G146)=0,"",$D146*$G146))</f>
        <v/>
      </c>
      <c r="I146" s="16" t="n"/>
    </row>
    <row r="147">
      <c r="A147" s="11" t="n"/>
      <c r="B147" s="11" t="n"/>
      <c r="C147" s="11" t="n"/>
      <c r="D147" s="11" t="n"/>
      <c r="E147" s="11" t="n"/>
      <c r="F147" s="11" t="n"/>
      <c r="G147" s="11" t="n"/>
      <c r="H147" s="10">
        <f>IF($A147="","",IF(N($D147)*N($G147)=0,"",$D147*$G147))</f>
        <v/>
      </c>
      <c r="I147" s="11" t="n"/>
    </row>
    <row r="148">
      <c r="A148" s="16" t="n"/>
      <c r="B148" s="16" t="n"/>
      <c r="C148" s="16" t="n"/>
      <c r="D148" s="16" t="n"/>
      <c r="E148" s="16" t="n"/>
      <c r="F148" s="16" t="n"/>
      <c r="G148" s="16" t="n"/>
      <c r="H148" s="15">
        <f>IF($A148="","",IF(N($D148)*N($G148)=0,"",$D148*$G148))</f>
        <v/>
      </c>
      <c r="I148" s="16" t="n"/>
    </row>
    <row r="149">
      <c r="A149" s="11" t="n"/>
      <c r="B149" s="11" t="n"/>
      <c r="C149" s="11" t="n"/>
      <c r="D149" s="11" t="n"/>
      <c r="E149" s="11" t="n"/>
      <c r="F149" s="11" t="n"/>
      <c r="G149" s="11" t="n"/>
      <c r="H149" s="10">
        <f>IF($A149="","",IF(N($D149)*N($G149)=0,"",$D149*$G149))</f>
        <v/>
      </c>
      <c r="I149" s="11" t="n"/>
    </row>
    <row r="150">
      <c r="A150" s="16" t="n"/>
      <c r="B150" s="16" t="n"/>
      <c r="C150" s="16" t="n"/>
      <c r="D150" s="16" t="n"/>
      <c r="E150" s="16" t="n"/>
      <c r="F150" s="16" t="n"/>
      <c r="G150" s="16" t="n"/>
      <c r="H150" s="15">
        <f>IF($A150="","",IF(N($D150)*N($G150)=0,"",$D150*$G150))</f>
        <v/>
      </c>
      <c r="I150" s="16" t="n"/>
    </row>
    <row r="151">
      <c r="A151" s="11" t="n"/>
      <c r="B151" s="11" t="n"/>
      <c r="C151" s="11" t="n"/>
      <c r="D151" s="11" t="n"/>
      <c r="E151" s="11" t="n"/>
      <c r="F151" s="11" t="n"/>
      <c r="G151" s="11" t="n"/>
      <c r="H151" s="10">
        <f>IF($A151="","",IF(N($D151)*N($G151)=0,"",$D151*$G151))</f>
        <v/>
      </c>
      <c r="I151" s="11" t="n"/>
    </row>
    <row r="152">
      <c r="A152" s="16" t="n"/>
      <c r="B152" s="16" t="n"/>
      <c r="C152" s="16" t="n"/>
      <c r="D152" s="16" t="n"/>
      <c r="E152" s="16" t="n"/>
      <c r="F152" s="16" t="n"/>
      <c r="G152" s="16" t="n"/>
      <c r="H152" s="15">
        <f>IF($A152="","",IF(N($D152)*N($G152)=0,"",$D152*$G152))</f>
        <v/>
      </c>
      <c r="I152" s="16" t="n"/>
    </row>
    <row r="153">
      <c r="A153" s="11" t="n"/>
      <c r="B153" s="11" t="n"/>
      <c r="C153" s="11" t="n"/>
      <c r="D153" s="11" t="n"/>
      <c r="E153" s="11" t="n"/>
      <c r="F153" s="11" t="n"/>
      <c r="G153" s="11" t="n"/>
      <c r="H153" s="10">
        <f>IF($A153="","",IF(N($D153)*N($G153)=0,"",$D153*$G153))</f>
        <v/>
      </c>
      <c r="I153" s="11" t="n"/>
    </row>
    <row r="154">
      <c r="A154" s="16" t="n"/>
      <c r="B154" s="16" t="n"/>
      <c r="C154" s="16" t="n"/>
      <c r="D154" s="16" t="n"/>
      <c r="E154" s="16" t="n"/>
      <c r="F154" s="16" t="n"/>
      <c r="G154" s="16" t="n"/>
      <c r="H154" s="15">
        <f>IF($A154="","",IF(N($D154)*N($G154)=0,"",$D154*$G154))</f>
        <v/>
      </c>
      <c r="I154" s="16" t="n"/>
    </row>
    <row r="155">
      <c r="A155" s="11" t="n"/>
      <c r="B155" s="11" t="n"/>
      <c r="C155" s="11" t="n"/>
      <c r="D155" s="11" t="n"/>
      <c r="E155" s="11" t="n"/>
      <c r="F155" s="11" t="n"/>
      <c r="G155" s="11" t="n"/>
      <c r="H155" s="10">
        <f>IF($A155="","",IF(N($D155)*N($G155)=0,"",$D155*$G155))</f>
        <v/>
      </c>
      <c r="I155" s="11" t="n"/>
    </row>
    <row r="156">
      <c r="A156" s="16" t="n"/>
      <c r="B156" s="16" t="n"/>
      <c r="C156" s="16" t="n"/>
      <c r="D156" s="16" t="n"/>
      <c r="E156" s="16" t="n"/>
      <c r="F156" s="16" t="n"/>
      <c r="G156" s="16" t="n"/>
      <c r="H156" s="15">
        <f>IF($A156="","",IF(N($D156)*N($G156)=0,"",$D156*$G156))</f>
        <v/>
      </c>
      <c r="I156" s="16" t="n"/>
    </row>
    <row r="157">
      <c r="A157" s="11" t="n"/>
      <c r="B157" s="11" t="n"/>
      <c r="C157" s="11" t="n"/>
      <c r="D157" s="11" t="n"/>
      <c r="E157" s="11" t="n"/>
      <c r="F157" s="11" t="n"/>
      <c r="G157" s="11" t="n"/>
      <c r="H157" s="10">
        <f>IF($A157="","",IF(N($D157)*N($G157)=0,"",$D157*$G157))</f>
        <v/>
      </c>
      <c r="I157" s="11" t="n"/>
    </row>
    <row r="158">
      <c r="A158" s="16" t="n"/>
      <c r="B158" s="16" t="n"/>
      <c r="C158" s="16" t="n"/>
      <c r="D158" s="16" t="n"/>
      <c r="E158" s="16" t="n"/>
      <c r="F158" s="16" t="n"/>
      <c r="G158" s="16" t="n"/>
      <c r="H158" s="15">
        <f>IF($A158="","",IF(N($D158)*N($G158)=0,"",$D158*$G158))</f>
        <v/>
      </c>
      <c r="I158" s="16" t="n"/>
    </row>
    <row r="159">
      <c r="A159" s="11" t="n"/>
      <c r="B159" s="11" t="n"/>
      <c r="C159" s="11" t="n"/>
      <c r="D159" s="11" t="n"/>
      <c r="E159" s="11" t="n"/>
      <c r="F159" s="11" t="n"/>
      <c r="G159" s="11" t="n"/>
      <c r="H159" s="10">
        <f>IF($A159="","",IF(N($D159)*N($G159)=0,"",$D159*$G159))</f>
        <v/>
      </c>
      <c r="I159" s="11" t="n"/>
    </row>
    <row r="160">
      <c r="A160" s="16" t="n"/>
      <c r="B160" s="16" t="n"/>
      <c r="C160" s="16" t="n"/>
      <c r="D160" s="16" t="n"/>
      <c r="E160" s="16" t="n"/>
      <c r="F160" s="16" t="n"/>
      <c r="G160" s="16" t="n"/>
      <c r="H160" s="15">
        <f>IF($A160="","",IF(N($D160)*N($G160)=0,"",$D160*$G160))</f>
        <v/>
      </c>
      <c r="I160" s="16" t="n"/>
    </row>
    <row r="161">
      <c r="A161" s="11" t="n"/>
      <c r="B161" s="11" t="n"/>
      <c r="C161" s="11" t="n"/>
      <c r="D161" s="11" t="n"/>
      <c r="E161" s="11" t="n"/>
      <c r="F161" s="11" t="n"/>
      <c r="G161" s="11" t="n"/>
      <c r="H161" s="10">
        <f>IF($A161="","",IF(N($D161)*N($G161)=0,"",$D161*$G161))</f>
        <v/>
      </c>
      <c r="I161" s="11" t="n"/>
    </row>
    <row r="162">
      <c r="A162" s="16" t="n"/>
      <c r="B162" s="16" t="n"/>
      <c r="C162" s="16" t="n"/>
      <c r="D162" s="16" t="n"/>
      <c r="E162" s="16" t="n"/>
      <c r="F162" s="16" t="n"/>
      <c r="G162" s="16" t="n"/>
      <c r="H162" s="15">
        <f>IF($A162="","",IF(N($D162)*N($G162)=0,"",$D162*$G162))</f>
        <v/>
      </c>
      <c r="I162" s="16" t="n"/>
    </row>
    <row r="163">
      <c r="A163" s="11" t="n"/>
      <c r="B163" s="11" t="n"/>
      <c r="C163" s="11" t="n"/>
      <c r="D163" s="11" t="n"/>
      <c r="E163" s="11" t="n"/>
      <c r="F163" s="11" t="n"/>
      <c r="G163" s="11" t="n"/>
      <c r="H163" s="10">
        <f>IF($A163="","",IF(N($D163)*N($G163)=0,"",$D163*$G163))</f>
        <v/>
      </c>
      <c r="I163" s="11" t="n"/>
    </row>
    <row r="164">
      <c r="A164" s="16" t="n"/>
      <c r="B164" s="16" t="n"/>
      <c r="C164" s="16" t="n"/>
      <c r="D164" s="16" t="n"/>
      <c r="E164" s="16" t="n"/>
      <c r="F164" s="16" t="n"/>
      <c r="G164" s="16" t="n"/>
      <c r="H164" s="15">
        <f>IF($A164="","",IF(N($D164)*N($G164)=0,"",$D164*$G164))</f>
        <v/>
      </c>
      <c r="I164" s="16" t="n"/>
    </row>
    <row r="165">
      <c r="A165" s="11" t="n"/>
      <c r="B165" s="11" t="n"/>
      <c r="C165" s="11" t="n"/>
      <c r="D165" s="11" t="n"/>
      <c r="E165" s="11" t="n"/>
      <c r="F165" s="11" t="n"/>
      <c r="G165" s="11" t="n"/>
      <c r="H165" s="10">
        <f>IF($A165="","",IF(N($D165)*N($G165)=0,"",$D165*$G165))</f>
        <v/>
      </c>
      <c r="I165" s="11" t="n"/>
    </row>
    <row r="166">
      <c r="A166" s="16" t="n"/>
      <c r="B166" s="16" t="n"/>
      <c r="C166" s="16" t="n"/>
      <c r="D166" s="16" t="n"/>
      <c r="E166" s="16" t="n"/>
      <c r="F166" s="16" t="n"/>
      <c r="G166" s="16" t="n"/>
      <c r="H166" s="15">
        <f>IF($A166="","",IF(N($D166)*N($G166)=0,"",$D166*$G166))</f>
        <v/>
      </c>
      <c r="I166" s="16" t="n"/>
    </row>
    <row r="167">
      <c r="A167" s="11" t="n"/>
      <c r="B167" s="11" t="n"/>
      <c r="C167" s="11" t="n"/>
      <c r="D167" s="11" t="n"/>
      <c r="E167" s="11" t="n"/>
      <c r="F167" s="11" t="n"/>
      <c r="G167" s="11" t="n"/>
      <c r="H167" s="10">
        <f>IF($A167="","",IF(N($D167)*N($G167)=0,"",$D167*$G167))</f>
        <v/>
      </c>
      <c r="I167" s="11" t="n"/>
    </row>
    <row r="168">
      <c r="A168" s="16" t="n"/>
      <c r="B168" s="16" t="n"/>
      <c r="C168" s="16" t="n"/>
      <c r="D168" s="16" t="n"/>
      <c r="E168" s="16" t="n"/>
      <c r="F168" s="16" t="n"/>
      <c r="G168" s="16" t="n"/>
      <c r="H168" s="15">
        <f>IF($A168="","",IF(N($D168)*N($G168)=0,"",$D168*$G168))</f>
        <v/>
      </c>
      <c r="I168" s="16" t="n"/>
    </row>
    <row r="169">
      <c r="A169" s="11" t="n"/>
      <c r="B169" s="11" t="n"/>
      <c r="C169" s="11" t="n"/>
      <c r="D169" s="11" t="n"/>
      <c r="E169" s="11" t="n"/>
      <c r="F169" s="11" t="n"/>
      <c r="G169" s="11" t="n"/>
      <c r="H169" s="10">
        <f>IF($A169="","",IF(N($D169)*N($G169)=0,"",$D169*$G169))</f>
        <v/>
      </c>
      <c r="I169" s="11" t="n"/>
    </row>
    <row r="170">
      <c r="A170" s="16" t="n"/>
      <c r="B170" s="16" t="n"/>
      <c r="C170" s="16" t="n"/>
      <c r="D170" s="16" t="n"/>
      <c r="E170" s="16" t="n"/>
      <c r="F170" s="16" t="n"/>
      <c r="G170" s="16" t="n"/>
      <c r="H170" s="15">
        <f>IF($A170="","",IF(N($D170)*N($G170)=0,"",$D170*$G170))</f>
        <v/>
      </c>
      <c r="I170" s="16" t="n"/>
    </row>
    <row r="171">
      <c r="A171" s="11" t="n"/>
      <c r="B171" s="11" t="n"/>
      <c r="C171" s="11" t="n"/>
      <c r="D171" s="11" t="n"/>
      <c r="E171" s="11" t="n"/>
      <c r="F171" s="11" t="n"/>
      <c r="G171" s="11" t="n"/>
      <c r="H171" s="10">
        <f>IF($A171="","",IF(N($D171)*N($G171)=0,"",$D171*$G171))</f>
        <v/>
      </c>
      <c r="I171" s="11" t="n"/>
    </row>
    <row r="172">
      <c r="A172" s="16" t="n"/>
      <c r="B172" s="16" t="n"/>
      <c r="C172" s="16" t="n"/>
      <c r="D172" s="16" t="n"/>
      <c r="E172" s="16" t="n"/>
      <c r="F172" s="16" t="n"/>
      <c r="G172" s="16" t="n"/>
      <c r="H172" s="15">
        <f>IF($A172="","",IF(N($D172)*N($G172)=0,"",$D172*$G172))</f>
        <v/>
      </c>
      <c r="I172" s="16" t="n"/>
    </row>
    <row r="173">
      <c r="A173" s="11" t="n"/>
      <c r="B173" s="11" t="n"/>
      <c r="C173" s="11" t="n"/>
      <c r="D173" s="11" t="n"/>
      <c r="E173" s="11" t="n"/>
      <c r="F173" s="11" t="n"/>
      <c r="G173" s="11" t="n"/>
      <c r="H173" s="10">
        <f>IF($A173="","",IF(N($D173)*N($G173)=0,"",$D173*$G173))</f>
        <v/>
      </c>
      <c r="I173" s="11" t="n"/>
    </row>
    <row r="174">
      <c r="A174" s="16" t="n"/>
      <c r="B174" s="16" t="n"/>
      <c r="C174" s="16" t="n"/>
      <c r="D174" s="16" t="n"/>
      <c r="E174" s="16" t="n"/>
      <c r="F174" s="16" t="n"/>
      <c r="G174" s="16" t="n"/>
      <c r="H174" s="15">
        <f>IF($A174="","",IF(N($D174)*N($G174)=0,"",$D174*$G174))</f>
        <v/>
      </c>
      <c r="I174" s="16" t="n"/>
    </row>
    <row r="175">
      <c r="A175" s="11" t="n"/>
      <c r="B175" s="11" t="n"/>
      <c r="C175" s="11" t="n"/>
      <c r="D175" s="11" t="n"/>
      <c r="E175" s="11" t="n"/>
      <c r="F175" s="11" t="n"/>
      <c r="G175" s="11" t="n"/>
      <c r="H175" s="10">
        <f>IF($A175="","",IF(N($D175)*N($G175)=0,"",$D175*$G175))</f>
        <v/>
      </c>
      <c r="I175" s="11" t="n"/>
    </row>
    <row r="176">
      <c r="A176" s="16" t="n"/>
      <c r="B176" s="16" t="n"/>
      <c r="C176" s="16" t="n"/>
      <c r="D176" s="16" t="n"/>
      <c r="E176" s="16" t="n"/>
      <c r="F176" s="16" t="n"/>
      <c r="G176" s="16" t="n"/>
      <c r="H176" s="15">
        <f>IF($A176="","",IF(N($D176)*N($G176)=0,"",$D176*$G176))</f>
        <v/>
      </c>
      <c r="I176" s="16" t="n"/>
    </row>
    <row r="177">
      <c r="A177" s="11" t="n"/>
      <c r="B177" s="11" t="n"/>
      <c r="C177" s="11" t="n"/>
      <c r="D177" s="11" t="n"/>
      <c r="E177" s="11" t="n"/>
      <c r="F177" s="11" t="n"/>
      <c r="G177" s="11" t="n"/>
      <c r="H177" s="10">
        <f>IF($A177="","",IF(N($D177)*N($G177)=0,"",$D177*$G177))</f>
        <v/>
      </c>
      <c r="I177" s="11" t="n"/>
    </row>
    <row r="178">
      <c r="A178" s="16" t="n"/>
      <c r="B178" s="16" t="n"/>
      <c r="C178" s="16" t="n"/>
      <c r="D178" s="16" t="n"/>
      <c r="E178" s="16" t="n"/>
      <c r="F178" s="16" t="n"/>
      <c r="G178" s="16" t="n"/>
      <c r="H178" s="15">
        <f>IF($A178="","",IF(N($D178)*N($G178)=0,"",$D178*$G178))</f>
        <v/>
      </c>
      <c r="I178" s="16" t="n"/>
    </row>
    <row r="179">
      <c r="A179" s="11" t="n"/>
      <c r="B179" s="11" t="n"/>
      <c r="C179" s="11" t="n"/>
      <c r="D179" s="11" t="n"/>
      <c r="E179" s="11" t="n"/>
      <c r="F179" s="11" t="n"/>
      <c r="G179" s="11" t="n"/>
      <c r="H179" s="10">
        <f>IF($A179="","",IF(N($D179)*N($G179)=0,"",$D179*$G179))</f>
        <v/>
      </c>
      <c r="I179" s="11" t="n"/>
    </row>
    <row r="180">
      <c r="A180" s="16" t="n"/>
      <c r="B180" s="16" t="n"/>
      <c r="C180" s="16" t="n"/>
      <c r="D180" s="16" t="n"/>
      <c r="E180" s="16" t="n"/>
      <c r="F180" s="16" t="n"/>
      <c r="G180" s="16" t="n"/>
      <c r="H180" s="15">
        <f>IF($A180="","",IF(N($D180)*N($G180)=0,"",$D180*$G180))</f>
        <v/>
      </c>
      <c r="I180" s="16" t="n"/>
    </row>
    <row r="181">
      <c r="A181" s="11" t="n"/>
      <c r="B181" s="11" t="n"/>
      <c r="C181" s="11" t="n"/>
      <c r="D181" s="11" t="n"/>
      <c r="E181" s="11" t="n"/>
      <c r="F181" s="11" t="n"/>
      <c r="G181" s="11" t="n"/>
      <c r="H181" s="10">
        <f>IF($A181="","",IF(N($D181)*N($G181)=0,"",$D181*$G181))</f>
        <v/>
      </c>
      <c r="I181" s="11" t="n"/>
    </row>
    <row r="182">
      <c r="A182" s="16" t="n"/>
      <c r="B182" s="16" t="n"/>
      <c r="C182" s="16" t="n"/>
      <c r="D182" s="16" t="n"/>
      <c r="E182" s="16" t="n"/>
      <c r="F182" s="16" t="n"/>
      <c r="G182" s="16" t="n"/>
      <c r="H182" s="15">
        <f>IF($A182="","",IF(N($D182)*N($G182)=0,"",$D182*$G182))</f>
        <v/>
      </c>
      <c r="I182" s="16" t="n"/>
    </row>
    <row r="183">
      <c r="A183" s="11" t="n"/>
      <c r="B183" s="11" t="n"/>
      <c r="C183" s="11" t="n"/>
      <c r="D183" s="11" t="n"/>
      <c r="E183" s="11" t="n"/>
      <c r="F183" s="11" t="n"/>
      <c r="G183" s="11" t="n"/>
      <c r="H183" s="10">
        <f>IF($A183="","",IF(N($D183)*N($G183)=0,"",$D183*$G183))</f>
        <v/>
      </c>
      <c r="I183" s="11" t="n"/>
    </row>
    <row r="184">
      <c r="A184" s="16" t="n"/>
      <c r="B184" s="16" t="n"/>
      <c r="C184" s="16" t="n"/>
      <c r="D184" s="16" t="n"/>
      <c r="E184" s="16" t="n"/>
      <c r="F184" s="16" t="n"/>
      <c r="G184" s="16" t="n"/>
      <c r="H184" s="15">
        <f>IF($A184="","",IF(N($D184)*N($G184)=0,"",$D184*$G184))</f>
        <v/>
      </c>
      <c r="I184" s="16" t="n"/>
    </row>
    <row r="185">
      <c r="A185" s="11" t="n"/>
      <c r="B185" s="11" t="n"/>
      <c r="C185" s="11" t="n"/>
      <c r="D185" s="11" t="n"/>
      <c r="E185" s="11" t="n"/>
      <c r="F185" s="11" t="n"/>
      <c r="G185" s="11" t="n"/>
      <c r="H185" s="10">
        <f>IF($A185="","",IF(N($D185)*N($G185)=0,"",$D185*$G185))</f>
        <v/>
      </c>
      <c r="I185" s="11" t="n"/>
    </row>
    <row r="186">
      <c r="A186" s="16" t="n"/>
      <c r="B186" s="16" t="n"/>
      <c r="C186" s="16" t="n"/>
      <c r="D186" s="16" t="n"/>
      <c r="E186" s="16" t="n"/>
      <c r="F186" s="16" t="n"/>
      <c r="G186" s="16" t="n"/>
      <c r="H186" s="15">
        <f>IF($A186="","",IF(N($D186)*N($G186)=0,"",$D186*$G186))</f>
        <v/>
      </c>
      <c r="I186" s="16" t="n"/>
    </row>
    <row r="187">
      <c r="A187" s="11" t="n"/>
      <c r="B187" s="11" t="n"/>
      <c r="C187" s="11" t="n"/>
      <c r="D187" s="11" t="n"/>
      <c r="E187" s="11" t="n"/>
      <c r="F187" s="11" t="n"/>
      <c r="G187" s="11" t="n"/>
      <c r="H187" s="10">
        <f>IF($A187="","",IF(N($D187)*N($G187)=0,"",$D187*$G187))</f>
        <v/>
      </c>
      <c r="I187" s="11" t="n"/>
    </row>
    <row r="188">
      <c r="A188" s="16" t="n"/>
      <c r="B188" s="16" t="n"/>
      <c r="C188" s="16" t="n"/>
      <c r="D188" s="16" t="n"/>
      <c r="E188" s="16" t="n"/>
      <c r="F188" s="16" t="n"/>
      <c r="G188" s="16" t="n"/>
      <c r="H188" s="15">
        <f>IF($A188="","",IF(N($D188)*N($G188)=0,"",$D188*$G188))</f>
        <v/>
      </c>
      <c r="I188" s="16" t="n"/>
    </row>
    <row r="189">
      <c r="A189" s="11" t="n"/>
      <c r="B189" s="11" t="n"/>
      <c r="C189" s="11" t="n"/>
      <c r="D189" s="11" t="n"/>
      <c r="E189" s="11" t="n"/>
      <c r="F189" s="11" t="n"/>
      <c r="G189" s="11" t="n"/>
      <c r="H189" s="10">
        <f>IF($A189="","",IF(N($D189)*N($G189)=0,"",$D189*$G189))</f>
        <v/>
      </c>
      <c r="I189" s="11" t="n"/>
    </row>
    <row r="190">
      <c r="A190" s="16" t="n"/>
      <c r="B190" s="16" t="n"/>
      <c r="C190" s="16" t="n"/>
      <c r="D190" s="16" t="n"/>
      <c r="E190" s="16" t="n"/>
      <c r="F190" s="16" t="n"/>
      <c r="G190" s="16" t="n"/>
      <c r="H190" s="15">
        <f>IF($A190="","",IF(N($D190)*N($G190)=0,"",$D190*$G190))</f>
        <v/>
      </c>
      <c r="I190" s="16" t="n"/>
    </row>
    <row r="191">
      <c r="A191" s="11" t="n"/>
      <c r="B191" s="11" t="n"/>
      <c r="C191" s="11" t="n"/>
      <c r="D191" s="11" t="n"/>
      <c r="E191" s="11" t="n"/>
      <c r="F191" s="11" t="n"/>
      <c r="G191" s="11" t="n"/>
      <c r="H191" s="10">
        <f>IF($A191="","",IF(N($D191)*N($G191)=0,"",$D191*$G191))</f>
        <v/>
      </c>
      <c r="I191" s="11" t="n"/>
    </row>
    <row r="192">
      <c r="A192" s="16" t="n"/>
      <c r="B192" s="16" t="n"/>
      <c r="C192" s="16" t="n"/>
      <c r="D192" s="16" t="n"/>
      <c r="E192" s="16" t="n"/>
      <c r="F192" s="16" t="n"/>
      <c r="G192" s="16" t="n"/>
      <c r="H192" s="15">
        <f>IF($A192="","",IF(N($D192)*N($G192)=0,"",$D192*$G192))</f>
        <v/>
      </c>
      <c r="I192" s="16" t="n"/>
    </row>
    <row r="193">
      <c r="A193" s="11" t="n"/>
      <c r="B193" s="11" t="n"/>
      <c r="C193" s="11" t="n"/>
      <c r="D193" s="11" t="n"/>
      <c r="E193" s="11" t="n"/>
      <c r="F193" s="11" t="n"/>
      <c r="G193" s="11" t="n"/>
      <c r="H193" s="10">
        <f>IF($A193="","",IF(N($D193)*N($G193)=0,"",$D193*$G193))</f>
        <v/>
      </c>
      <c r="I193" s="11" t="n"/>
    </row>
    <row r="194">
      <c r="A194" s="16" t="n"/>
      <c r="B194" s="16" t="n"/>
      <c r="C194" s="16" t="n"/>
      <c r="D194" s="16" t="n"/>
      <c r="E194" s="16" t="n"/>
      <c r="F194" s="16" t="n"/>
      <c r="G194" s="16" t="n"/>
      <c r="H194" s="15">
        <f>IF($A194="","",IF(N($D194)*N($G194)=0,"",$D194*$G194))</f>
        <v/>
      </c>
      <c r="I194" s="16" t="n"/>
    </row>
    <row r="195">
      <c r="A195" s="11" t="n"/>
      <c r="B195" s="11" t="n"/>
      <c r="C195" s="11" t="n"/>
      <c r="D195" s="11" t="n"/>
      <c r="E195" s="11" t="n"/>
      <c r="F195" s="11" t="n"/>
      <c r="G195" s="11" t="n"/>
      <c r="H195" s="10">
        <f>IF($A195="","",IF(N($D195)*N($G195)=0,"",$D195*$G195))</f>
        <v/>
      </c>
      <c r="I195" s="11" t="n"/>
    </row>
    <row r="196">
      <c r="A196" s="16" t="n"/>
      <c r="B196" s="16" t="n"/>
      <c r="C196" s="16" t="n"/>
      <c r="D196" s="16" t="n"/>
      <c r="E196" s="16" t="n"/>
      <c r="F196" s="16" t="n"/>
      <c r="G196" s="16" t="n"/>
      <c r="H196" s="15">
        <f>IF($A196="","",IF(N($D196)*N($G196)=0,"",$D196*$G196))</f>
        <v/>
      </c>
      <c r="I196" s="16" t="n"/>
    </row>
    <row r="197">
      <c r="A197" s="11" t="n"/>
      <c r="B197" s="11" t="n"/>
      <c r="C197" s="11" t="n"/>
      <c r="D197" s="11" t="n"/>
      <c r="E197" s="11" t="n"/>
      <c r="F197" s="11" t="n"/>
      <c r="G197" s="11" t="n"/>
      <c r="H197" s="10">
        <f>IF($A197="","",IF(N($D197)*N($G197)=0,"",$D197*$G197))</f>
        <v/>
      </c>
      <c r="I197" s="11" t="n"/>
    </row>
    <row r="198">
      <c r="A198" s="16" t="n"/>
      <c r="B198" s="16" t="n"/>
      <c r="C198" s="16" t="n"/>
      <c r="D198" s="16" t="n"/>
      <c r="E198" s="16" t="n"/>
      <c r="F198" s="16" t="n"/>
      <c r="G198" s="16" t="n"/>
      <c r="H198" s="15">
        <f>IF($A198="","",IF(N($D198)*N($G198)=0,"",$D198*$G198))</f>
        <v/>
      </c>
      <c r="I198" s="16" t="n"/>
    </row>
    <row r="199">
      <c r="A199" s="11" t="n"/>
      <c r="B199" s="11" t="n"/>
      <c r="C199" s="11" t="n"/>
      <c r="D199" s="11" t="n"/>
      <c r="E199" s="11" t="n"/>
      <c r="F199" s="11" t="n"/>
      <c r="G199" s="11" t="n"/>
      <c r="H199" s="10">
        <f>IF($A199="","",IF(N($D199)*N($G199)=0,"",$D199*$G199))</f>
        <v/>
      </c>
      <c r="I199" s="11" t="n"/>
    </row>
    <row r="200">
      <c r="A200" s="16" t="n"/>
      <c r="B200" s="16" t="n"/>
      <c r="C200" s="16" t="n"/>
      <c r="D200" s="16" t="n"/>
      <c r="E200" s="16" t="n"/>
      <c r="F200" s="16" t="n"/>
      <c r="G200" s="16" t="n"/>
      <c r="H200" s="15">
        <f>IF($A200="","",IF(N($D200)*N($G200)=0,"",$D200*$G200))</f>
        <v/>
      </c>
      <c r="I200" s="16" t="n"/>
    </row>
    <row r="201">
      <c r="A201" s="11" t="n"/>
      <c r="B201" s="11" t="n"/>
      <c r="C201" s="11" t="n"/>
      <c r="D201" s="11" t="n"/>
      <c r="E201" s="11" t="n"/>
      <c r="F201" s="11" t="n"/>
      <c r="G201" s="11" t="n"/>
      <c r="H201" s="10">
        <f>IF($A201="","",IF(N($D201)*N($G201)=0,"",$D201*$G201))</f>
        <v/>
      </c>
      <c r="I201" s="11" t="n"/>
    </row>
    <row r="202">
      <c r="A202" s="16" t="n"/>
      <c r="B202" s="16" t="n"/>
      <c r="C202" s="16" t="n"/>
      <c r="D202" s="16" t="n"/>
      <c r="E202" s="16" t="n"/>
      <c r="F202" s="16" t="n"/>
      <c r="G202" s="16" t="n"/>
      <c r="H202" s="15">
        <f>IF($A202="","",IF(N($D202)*N($G202)=0,"",$D202*$G202))</f>
        <v/>
      </c>
      <c r="I202" s="16" t="n"/>
    </row>
    <row r="203">
      <c r="A203" s="11" t="n"/>
      <c r="B203" s="11" t="n"/>
      <c r="C203" s="11" t="n"/>
      <c r="D203" s="11" t="n"/>
      <c r="E203" s="11" t="n"/>
      <c r="F203" s="11" t="n"/>
      <c r="G203" s="11" t="n"/>
      <c r="H203" s="10">
        <f>IF($A203="","",IF(N($D203)*N($G203)=0,"",$D203*$G203))</f>
        <v/>
      </c>
      <c r="I203" s="11" t="n"/>
    </row>
    <row r="204">
      <c r="A204" s="16" t="n"/>
      <c r="B204" s="16" t="n"/>
      <c r="C204" s="16" t="n"/>
      <c r="D204" s="16" t="n"/>
      <c r="E204" s="16" t="n"/>
      <c r="F204" s="16" t="n"/>
      <c r="G204" s="16" t="n"/>
      <c r="H204" s="15">
        <f>IF($A204="","",IF(N($D204)*N($G204)=0,"",$D204*$G204))</f>
        <v/>
      </c>
      <c r="I204" s="16" t="n"/>
    </row>
    <row r="205">
      <c r="A205" s="11" t="n"/>
      <c r="B205" s="11" t="n"/>
      <c r="C205" s="11" t="n"/>
      <c r="D205" s="11" t="n"/>
      <c r="E205" s="11" t="n"/>
      <c r="F205" s="11" t="n"/>
      <c r="G205" s="11" t="n"/>
      <c r="H205" s="10">
        <f>IF($A205="","",IF(N($D205)*N($G205)=0,"",$D205*$G205))</f>
        <v/>
      </c>
      <c r="I205" s="11" t="n"/>
    </row>
    <row r="206">
      <c r="A206" s="16" t="n"/>
      <c r="B206" s="16" t="n"/>
      <c r="C206" s="16" t="n"/>
      <c r="D206" s="16" t="n"/>
      <c r="E206" s="16" t="n"/>
      <c r="F206" s="16" t="n"/>
      <c r="G206" s="16" t="n"/>
      <c r="H206" s="15">
        <f>IF($A206="","",IF(N($D206)*N($G206)=0,"",$D206*$G206))</f>
        <v/>
      </c>
      <c r="I206" s="16" t="n"/>
    </row>
    <row r="207">
      <c r="A207" s="11" t="n"/>
      <c r="B207" s="11" t="n"/>
      <c r="C207" s="11" t="n"/>
      <c r="D207" s="11" t="n"/>
      <c r="E207" s="11" t="n"/>
      <c r="F207" s="11" t="n"/>
      <c r="G207" s="11" t="n"/>
      <c r="H207" s="10">
        <f>IF($A207="","",IF(N($D207)*N($G207)=0,"",$D207*$G207))</f>
        <v/>
      </c>
      <c r="I207" s="11" t="n"/>
    </row>
    <row r="208">
      <c r="A208" s="16" t="n"/>
      <c r="B208" s="16" t="n"/>
      <c r="C208" s="16" t="n"/>
      <c r="D208" s="16" t="n"/>
      <c r="E208" s="16" t="n"/>
      <c r="F208" s="16" t="n"/>
      <c r="G208" s="16" t="n"/>
      <c r="H208" s="15">
        <f>IF($A208="","",IF(N($D208)*N($G208)=0,"",$D208*$G208))</f>
        <v/>
      </c>
      <c r="I208" s="16" t="n"/>
    </row>
  </sheetData>
  <mergeCells count="5">
    <mergeCell ref="A2:I2"/>
    <mergeCell ref="A1:I1"/>
    <mergeCell ref="A3:I3"/>
    <mergeCell ref="A6:I6"/>
    <mergeCell ref="A4:I4"/>
  </mergeCells>
  <dataValidations count="2">
    <dataValidation sqref="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showDropDown="0" showInputMessage="0" showErrorMessage="0" allowBlank="1" type="list">
      <formula1>"Bronze,Silver,Gold,Catastrophic,Other"</formula1>
    </dataValidation>
    <dataValidation sqref="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showDropDown="0" showInputMessage="0" showErrorMessage="0" allowBlank="1" type="list">
      <formula1>"Active,Termed,Pending"</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358"/>
  <sheetViews>
    <sheetView showGridLines="0" workbookViewId="0">
      <pane ySplit="8" topLeftCell="A9" activePane="bottomLeft" state="frozen"/>
      <selection pane="bottomLeft" activeCell="A1" sqref="A1"/>
    </sheetView>
  </sheetViews>
  <sheetFormatPr baseColWidth="8" defaultRowHeight="15"/>
  <cols>
    <col width="12" customWidth="1" min="1" max="1"/>
    <col width="22" customWidth="1" min="2" max="2"/>
    <col width="16" customWidth="1" min="3" max="3"/>
    <col width="11" customWidth="1" min="4" max="4"/>
    <col width="12" customWidth="1" min="5" max="5"/>
    <col width="13" customWidth="1" min="6" max="6"/>
    <col width="13" customWidth="1" min="7" max="7"/>
    <col width="13" customWidth="1" min="8" max="8"/>
    <col width="13" customWidth="1" min="9" max="9"/>
    <col width="18" customWidth="1" min="10" max="10"/>
  </cols>
  <sheetData>
    <row r="1" ht="8" customHeight="1">
      <c r="A1" s="1" t="n"/>
    </row>
    <row r="2" ht="40" customHeight="1">
      <c r="A2" s="28" t="inlineStr">
        <is>
          <t>PMPM RECONCILIATION</t>
        </is>
      </c>
    </row>
    <row r="3" ht="20" customHeight="1">
      <c r="A3" s="29" t="inlineStr">
        <is>
          <t>Catch every dollar the carrier shorts you — expected vs received, every month</t>
        </is>
      </c>
    </row>
    <row r="4" ht="6" customHeight="1">
      <c r="A4" s="4" t="n"/>
    </row>
    <row r="6" ht="32" customHeight="1">
      <c r="A6" s="5" t="inlineStr">
        <is>
          <t>ⓘ  Each month, log what each carrier ACTUALLY paid. 'Expected' = members x rate. If 'Received' is 0 it flags MISSING (red); if it's short it flags SHORT (amber). Carrier reconciliation is where ACA agents quietly lose money — this finds it.</t>
        </is>
      </c>
    </row>
    <row r="8" ht="28" customHeight="1">
      <c r="A8" s="6" t="inlineStr">
        <is>
          <t>Month</t>
        </is>
      </c>
      <c r="B8" s="6" t="inlineStr">
        <is>
          <t>Household / Client</t>
        </is>
      </c>
      <c r="C8" s="6" t="inlineStr">
        <is>
          <t>Carrier</t>
        </is>
      </c>
      <c r="D8" s="6" t="inlineStr">
        <is>
          <t>Members (#)</t>
        </is>
      </c>
      <c r="E8" s="6" t="inlineStr">
        <is>
          <t>PMPM Rate $</t>
        </is>
      </c>
      <c r="F8" s="6" t="inlineStr">
        <is>
          <t>Expected $</t>
        </is>
      </c>
      <c r="G8" s="6" t="inlineStr">
        <is>
          <t>Received $</t>
        </is>
      </c>
      <c r="H8" s="6" t="inlineStr">
        <is>
          <t>Variance $</t>
        </is>
      </c>
      <c r="I8" s="6" t="inlineStr">
        <is>
          <t>Status</t>
        </is>
      </c>
      <c r="J8" s="6" t="inlineStr">
        <is>
          <t>Notes</t>
        </is>
      </c>
    </row>
    <row r="9">
      <c r="A9" s="7" t="inlineStr">
        <is>
          <t>2026-01</t>
        </is>
      </c>
      <c r="B9" s="7" t="inlineStr">
        <is>
          <t>Garcia household</t>
        </is>
      </c>
      <c r="C9" s="7" t="inlineStr">
        <is>
          <t>Ambetter</t>
        </is>
      </c>
      <c r="D9" s="8" t="n">
        <v>3</v>
      </c>
      <c r="E9" s="9" t="n">
        <v>25</v>
      </c>
      <c r="F9" s="9">
        <f>IF($B9="","",N($D9)*N($E9))</f>
        <v/>
      </c>
      <c r="G9" s="9" t="n">
        <v>0</v>
      </c>
      <c r="H9" s="10">
        <f>IF($B9="","",N($G9)-N($D9)*N($E9))</f>
        <v/>
      </c>
      <c r="I9" s="17">
        <f>IF($B9="","",IF(N($G9)=0,"MISSING",IF(N($G9)&lt;N($D9)*N($E9)-0.005,"SHORT","OK")))</f>
        <v/>
      </c>
      <c r="J9" s="11" t="n"/>
    </row>
    <row r="10">
      <c r="A10" s="12" t="inlineStr">
        <is>
          <t>2026-01</t>
        </is>
      </c>
      <c r="B10" s="12" t="inlineStr">
        <is>
          <t>J. Nguyen</t>
        </is>
      </c>
      <c r="C10" s="12" t="inlineStr">
        <is>
          <t>Oscar</t>
        </is>
      </c>
      <c r="D10" s="13" t="n">
        <v>1</v>
      </c>
      <c r="E10" s="14" t="n">
        <v>22</v>
      </c>
      <c r="F10" s="14">
        <f>IF($B10="","",N($D10)*N($E10))</f>
        <v/>
      </c>
      <c r="G10" s="14" t="n">
        <v>22</v>
      </c>
      <c r="H10" s="15">
        <f>IF($B10="","",N($G10)-N($D10)*N($E10))</f>
        <v/>
      </c>
      <c r="I10" s="18">
        <f>IF($B10="","",IF(N($G10)=0,"MISSING",IF(N($G10)&lt;N($D10)*N($E10)-0.005,"SHORT","OK")))</f>
        <v/>
      </c>
      <c r="J10" s="16" t="n"/>
    </row>
    <row r="11">
      <c r="A11" s="7" t="inlineStr">
        <is>
          <t>2026-01</t>
        </is>
      </c>
      <c r="B11" s="7" t="inlineStr">
        <is>
          <t>Patel family</t>
        </is>
      </c>
      <c r="C11" s="7" t="inlineStr">
        <is>
          <t>BCBS</t>
        </is>
      </c>
      <c r="D11" s="8" t="n">
        <v>4</v>
      </c>
      <c r="E11" s="9" t="n">
        <v>28</v>
      </c>
      <c r="F11" s="9">
        <f>IF($B11="","",N($D11)*N($E11))</f>
        <v/>
      </c>
      <c r="G11" s="9" t="n">
        <v>84</v>
      </c>
      <c r="H11" s="10">
        <f>IF($B11="","",N($G11)-N($D11)*N($E11))</f>
        <v/>
      </c>
      <c r="I11" s="17">
        <f>IF($B11="","",IF(N($G11)=0,"MISSING",IF(N($G11)&lt;N($D11)*N($E11)-0.005,"SHORT","OK")))</f>
        <v/>
      </c>
      <c r="J11" s="11" t="n"/>
    </row>
    <row r="12">
      <c r="A12" s="16" t="n"/>
      <c r="B12" s="16" t="n"/>
      <c r="C12" s="16" t="n"/>
      <c r="D12" s="16" t="n"/>
      <c r="E12" s="16" t="n"/>
      <c r="F12" s="14">
        <f>IF($B12="","",N($D12)*N($E12))</f>
        <v/>
      </c>
      <c r="G12" s="16" t="n"/>
      <c r="H12" s="15">
        <f>IF($B12="","",N($G12)-N($D12)*N($E12))</f>
        <v/>
      </c>
      <c r="I12" s="18">
        <f>IF($B12="","",IF(N($G12)=0,"MISSING",IF(N($G12)&lt;N($D12)*N($E12)-0.005,"SHORT","OK")))</f>
        <v/>
      </c>
      <c r="J12" s="16" t="n"/>
    </row>
    <row r="13">
      <c r="A13" s="11" t="n"/>
      <c r="B13" s="11" t="n"/>
      <c r="C13" s="11" t="n"/>
      <c r="D13" s="11" t="n"/>
      <c r="E13" s="11" t="n"/>
      <c r="F13" s="9">
        <f>IF($B13="","",N($D13)*N($E13))</f>
        <v/>
      </c>
      <c r="G13" s="11" t="n"/>
      <c r="H13" s="10">
        <f>IF($B13="","",N($G13)-N($D13)*N($E13))</f>
        <v/>
      </c>
      <c r="I13" s="17">
        <f>IF($B13="","",IF(N($G13)=0,"MISSING",IF(N($G13)&lt;N($D13)*N($E13)-0.005,"SHORT","OK")))</f>
        <v/>
      </c>
      <c r="J13" s="11" t="n"/>
    </row>
    <row r="14">
      <c r="A14" s="16" t="n"/>
      <c r="B14" s="16" t="n"/>
      <c r="C14" s="16" t="n"/>
      <c r="D14" s="16" t="n"/>
      <c r="E14" s="16" t="n"/>
      <c r="F14" s="14">
        <f>IF($B14="","",N($D14)*N($E14))</f>
        <v/>
      </c>
      <c r="G14" s="16" t="n"/>
      <c r="H14" s="15">
        <f>IF($B14="","",N($G14)-N($D14)*N($E14))</f>
        <v/>
      </c>
      <c r="I14" s="18">
        <f>IF($B14="","",IF(N($G14)=0,"MISSING",IF(N($G14)&lt;N($D14)*N($E14)-0.005,"SHORT","OK")))</f>
        <v/>
      </c>
      <c r="J14" s="16" t="n"/>
    </row>
    <row r="15">
      <c r="A15" s="11" t="n"/>
      <c r="B15" s="11" t="n"/>
      <c r="C15" s="11" t="n"/>
      <c r="D15" s="11" t="n"/>
      <c r="E15" s="11" t="n"/>
      <c r="F15" s="9">
        <f>IF($B15="","",N($D15)*N($E15))</f>
        <v/>
      </c>
      <c r="G15" s="11" t="n"/>
      <c r="H15" s="10">
        <f>IF($B15="","",N($G15)-N($D15)*N($E15))</f>
        <v/>
      </c>
      <c r="I15" s="17">
        <f>IF($B15="","",IF(N($G15)=0,"MISSING",IF(N($G15)&lt;N($D15)*N($E15)-0.005,"SHORT","OK")))</f>
        <v/>
      </c>
      <c r="J15" s="11" t="n"/>
    </row>
    <row r="16">
      <c r="A16" s="16" t="n"/>
      <c r="B16" s="16" t="n"/>
      <c r="C16" s="16" t="n"/>
      <c r="D16" s="16" t="n"/>
      <c r="E16" s="16" t="n"/>
      <c r="F16" s="14">
        <f>IF($B16="","",N($D16)*N($E16))</f>
        <v/>
      </c>
      <c r="G16" s="16" t="n"/>
      <c r="H16" s="15">
        <f>IF($B16="","",N($G16)-N($D16)*N($E16))</f>
        <v/>
      </c>
      <c r="I16" s="18">
        <f>IF($B16="","",IF(N($G16)=0,"MISSING",IF(N($G16)&lt;N($D16)*N($E16)-0.005,"SHORT","OK")))</f>
        <v/>
      </c>
      <c r="J16" s="16" t="n"/>
    </row>
    <row r="17">
      <c r="A17" s="11" t="n"/>
      <c r="B17" s="11" t="n"/>
      <c r="C17" s="11" t="n"/>
      <c r="D17" s="11" t="n"/>
      <c r="E17" s="11" t="n"/>
      <c r="F17" s="9">
        <f>IF($B17="","",N($D17)*N($E17))</f>
        <v/>
      </c>
      <c r="G17" s="11" t="n"/>
      <c r="H17" s="10">
        <f>IF($B17="","",N($G17)-N($D17)*N($E17))</f>
        <v/>
      </c>
      <c r="I17" s="17">
        <f>IF($B17="","",IF(N($G17)=0,"MISSING",IF(N($G17)&lt;N($D17)*N($E17)-0.005,"SHORT","OK")))</f>
        <v/>
      </c>
      <c r="J17" s="11" t="n"/>
    </row>
    <row r="18">
      <c r="A18" s="16" t="n"/>
      <c r="B18" s="16" t="n"/>
      <c r="C18" s="16" t="n"/>
      <c r="D18" s="16" t="n"/>
      <c r="E18" s="16" t="n"/>
      <c r="F18" s="14">
        <f>IF($B18="","",N($D18)*N($E18))</f>
        <v/>
      </c>
      <c r="G18" s="16" t="n"/>
      <c r="H18" s="15">
        <f>IF($B18="","",N($G18)-N($D18)*N($E18))</f>
        <v/>
      </c>
      <c r="I18" s="18">
        <f>IF($B18="","",IF(N($G18)=0,"MISSING",IF(N($G18)&lt;N($D18)*N($E18)-0.005,"SHORT","OK")))</f>
        <v/>
      </c>
      <c r="J18" s="16" t="n"/>
    </row>
    <row r="19">
      <c r="A19" s="11" t="n"/>
      <c r="B19" s="11" t="n"/>
      <c r="C19" s="11" t="n"/>
      <c r="D19" s="11" t="n"/>
      <c r="E19" s="11" t="n"/>
      <c r="F19" s="9">
        <f>IF($B19="","",N($D19)*N($E19))</f>
        <v/>
      </c>
      <c r="G19" s="11" t="n"/>
      <c r="H19" s="10">
        <f>IF($B19="","",N($G19)-N($D19)*N($E19))</f>
        <v/>
      </c>
      <c r="I19" s="17">
        <f>IF($B19="","",IF(N($G19)=0,"MISSING",IF(N($G19)&lt;N($D19)*N($E19)-0.005,"SHORT","OK")))</f>
        <v/>
      </c>
      <c r="J19" s="11" t="n"/>
    </row>
    <row r="20">
      <c r="A20" s="16" t="n"/>
      <c r="B20" s="16" t="n"/>
      <c r="C20" s="16" t="n"/>
      <c r="D20" s="16" t="n"/>
      <c r="E20" s="16" t="n"/>
      <c r="F20" s="14">
        <f>IF($B20="","",N($D20)*N($E20))</f>
        <v/>
      </c>
      <c r="G20" s="16" t="n"/>
      <c r="H20" s="15">
        <f>IF($B20="","",N($G20)-N($D20)*N($E20))</f>
        <v/>
      </c>
      <c r="I20" s="18">
        <f>IF($B20="","",IF(N($G20)=0,"MISSING",IF(N($G20)&lt;N($D20)*N($E20)-0.005,"SHORT","OK")))</f>
        <v/>
      </c>
      <c r="J20" s="16" t="n"/>
    </row>
    <row r="21">
      <c r="A21" s="11" t="n"/>
      <c r="B21" s="11" t="n"/>
      <c r="C21" s="11" t="n"/>
      <c r="D21" s="11" t="n"/>
      <c r="E21" s="11" t="n"/>
      <c r="F21" s="9">
        <f>IF($B21="","",N($D21)*N($E21))</f>
        <v/>
      </c>
      <c r="G21" s="11" t="n"/>
      <c r="H21" s="10">
        <f>IF($B21="","",N($G21)-N($D21)*N($E21))</f>
        <v/>
      </c>
      <c r="I21" s="17">
        <f>IF($B21="","",IF(N($G21)=0,"MISSING",IF(N($G21)&lt;N($D21)*N($E21)-0.005,"SHORT","OK")))</f>
        <v/>
      </c>
      <c r="J21" s="11" t="n"/>
    </row>
    <row r="22">
      <c r="A22" s="16" t="n"/>
      <c r="B22" s="16" t="n"/>
      <c r="C22" s="16" t="n"/>
      <c r="D22" s="16" t="n"/>
      <c r="E22" s="16" t="n"/>
      <c r="F22" s="14">
        <f>IF($B22="","",N($D22)*N($E22))</f>
        <v/>
      </c>
      <c r="G22" s="16" t="n"/>
      <c r="H22" s="15">
        <f>IF($B22="","",N($G22)-N($D22)*N($E22))</f>
        <v/>
      </c>
      <c r="I22" s="18">
        <f>IF($B22="","",IF(N($G22)=0,"MISSING",IF(N($G22)&lt;N($D22)*N($E22)-0.005,"SHORT","OK")))</f>
        <v/>
      </c>
      <c r="J22" s="16" t="n"/>
    </row>
    <row r="23">
      <c r="A23" s="11" t="n"/>
      <c r="B23" s="11" t="n"/>
      <c r="C23" s="11" t="n"/>
      <c r="D23" s="11" t="n"/>
      <c r="E23" s="11" t="n"/>
      <c r="F23" s="9">
        <f>IF($B23="","",N($D23)*N($E23))</f>
        <v/>
      </c>
      <c r="G23" s="11" t="n"/>
      <c r="H23" s="10">
        <f>IF($B23="","",N($G23)-N($D23)*N($E23))</f>
        <v/>
      </c>
      <c r="I23" s="17">
        <f>IF($B23="","",IF(N($G23)=0,"MISSING",IF(N($G23)&lt;N($D23)*N($E23)-0.005,"SHORT","OK")))</f>
        <v/>
      </c>
      <c r="J23" s="11" t="n"/>
    </row>
    <row r="24">
      <c r="A24" s="16" t="n"/>
      <c r="B24" s="16" t="n"/>
      <c r="C24" s="16" t="n"/>
      <c r="D24" s="16" t="n"/>
      <c r="E24" s="16" t="n"/>
      <c r="F24" s="14">
        <f>IF($B24="","",N($D24)*N($E24))</f>
        <v/>
      </c>
      <c r="G24" s="16" t="n"/>
      <c r="H24" s="15">
        <f>IF($B24="","",N($G24)-N($D24)*N($E24))</f>
        <v/>
      </c>
      <c r="I24" s="18">
        <f>IF($B24="","",IF(N($G24)=0,"MISSING",IF(N($G24)&lt;N($D24)*N($E24)-0.005,"SHORT","OK")))</f>
        <v/>
      </c>
      <c r="J24" s="16" t="n"/>
    </row>
    <row r="25">
      <c r="A25" s="11" t="n"/>
      <c r="B25" s="11" t="n"/>
      <c r="C25" s="11" t="n"/>
      <c r="D25" s="11" t="n"/>
      <c r="E25" s="11" t="n"/>
      <c r="F25" s="9">
        <f>IF($B25="","",N($D25)*N($E25))</f>
        <v/>
      </c>
      <c r="G25" s="11" t="n"/>
      <c r="H25" s="10">
        <f>IF($B25="","",N($G25)-N($D25)*N($E25))</f>
        <v/>
      </c>
      <c r="I25" s="17">
        <f>IF($B25="","",IF(N($G25)=0,"MISSING",IF(N($G25)&lt;N($D25)*N($E25)-0.005,"SHORT","OK")))</f>
        <v/>
      </c>
      <c r="J25" s="11" t="n"/>
    </row>
    <row r="26">
      <c r="A26" s="16" t="n"/>
      <c r="B26" s="16" t="n"/>
      <c r="C26" s="16" t="n"/>
      <c r="D26" s="16" t="n"/>
      <c r="E26" s="16" t="n"/>
      <c r="F26" s="14">
        <f>IF($B26="","",N($D26)*N($E26))</f>
        <v/>
      </c>
      <c r="G26" s="16" t="n"/>
      <c r="H26" s="15">
        <f>IF($B26="","",N($G26)-N($D26)*N($E26))</f>
        <v/>
      </c>
      <c r="I26" s="18">
        <f>IF($B26="","",IF(N($G26)=0,"MISSING",IF(N($G26)&lt;N($D26)*N($E26)-0.005,"SHORT","OK")))</f>
        <v/>
      </c>
      <c r="J26" s="16" t="n"/>
    </row>
    <row r="27">
      <c r="A27" s="11" t="n"/>
      <c r="B27" s="11" t="n"/>
      <c r="C27" s="11" t="n"/>
      <c r="D27" s="11" t="n"/>
      <c r="E27" s="11" t="n"/>
      <c r="F27" s="9">
        <f>IF($B27="","",N($D27)*N($E27))</f>
        <v/>
      </c>
      <c r="G27" s="11" t="n"/>
      <c r="H27" s="10">
        <f>IF($B27="","",N($G27)-N($D27)*N($E27))</f>
        <v/>
      </c>
      <c r="I27" s="17">
        <f>IF($B27="","",IF(N($G27)=0,"MISSING",IF(N($G27)&lt;N($D27)*N($E27)-0.005,"SHORT","OK")))</f>
        <v/>
      </c>
      <c r="J27" s="11" t="n"/>
    </row>
    <row r="28">
      <c r="A28" s="16" t="n"/>
      <c r="B28" s="16" t="n"/>
      <c r="C28" s="16" t="n"/>
      <c r="D28" s="16" t="n"/>
      <c r="E28" s="16" t="n"/>
      <c r="F28" s="14">
        <f>IF($B28="","",N($D28)*N($E28))</f>
        <v/>
      </c>
      <c r="G28" s="16" t="n"/>
      <c r="H28" s="15">
        <f>IF($B28="","",N($G28)-N($D28)*N($E28))</f>
        <v/>
      </c>
      <c r="I28" s="18">
        <f>IF($B28="","",IF(N($G28)=0,"MISSING",IF(N($G28)&lt;N($D28)*N($E28)-0.005,"SHORT","OK")))</f>
        <v/>
      </c>
      <c r="J28" s="16" t="n"/>
    </row>
    <row r="29">
      <c r="A29" s="11" t="n"/>
      <c r="B29" s="11" t="n"/>
      <c r="C29" s="11" t="n"/>
      <c r="D29" s="11" t="n"/>
      <c r="E29" s="11" t="n"/>
      <c r="F29" s="9">
        <f>IF($B29="","",N($D29)*N($E29))</f>
        <v/>
      </c>
      <c r="G29" s="11" t="n"/>
      <c r="H29" s="10">
        <f>IF($B29="","",N($G29)-N($D29)*N($E29))</f>
        <v/>
      </c>
      <c r="I29" s="17">
        <f>IF($B29="","",IF(N($G29)=0,"MISSING",IF(N($G29)&lt;N($D29)*N($E29)-0.005,"SHORT","OK")))</f>
        <v/>
      </c>
      <c r="J29" s="11" t="n"/>
    </row>
    <row r="30">
      <c r="A30" s="16" t="n"/>
      <c r="B30" s="16" t="n"/>
      <c r="C30" s="16" t="n"/>
      <c r="D30" s="16" t="n"/>
      <c r="E30" s="16" t="n"/>
      <c r="F30" s="14">
        <f>IF($B30="","",N($D30)*N($E30))</f>
        <v/>
      </c>
      <c r="G30" s="16" t="n"/>
      <c r="H30" s="15">
        <f>IF($B30="","",N($G30)-N($D30)*N($E30))</f>
        <v/>
      </c>
      <c r="I30" s="18">
        <f>IF($B30="","",IF(N($G30)=0,"MISSING",IF(N($G30)&lt;N($D30)*N($E30)-0.005,"SHORT","OK")))</f>
        <v/>
      </c>
      <c r="J30" s="16" t="n"/>
    </row>
    <row r="31">
      <c r="A31" s="11" t="n"/>
      <c r="B31" s="11" t="n"/>
      <c r="C31" s="11" t="n"/>
      <c r="D31" s="11" t="n"/>
      <c r="E31" s="11" t="n"/>
      <c r="F31" s="9">
        <f>IF($B31="","",N($D31)*N($E31))</f>
        <v/>
      </c>
      <c r="G31" s="11" t="n"/>
      <c r="H31" s="10">
        <f>IF($B31="","",N($G31)-N($D31)*N($E31))</f>
        <v/>
      </c>
      <c r="I31" s="17">
        <f>IF($B31="","",IF(N($G31)=0,"MISSING",IF(N($G31)&lt;N($D31)*N($E31)-0.005,"SHORT","OK")))</f>
        <v/>
      </c>
      <c r="J31" s="11" t="n"/>
    </row>
    <row r="32">
      <c r="A32" s="16" t="n"/>
      <c r="B32" s="16" t="n"/>
      <c r="C32" s="16" t="n"/>
      <c r="D32" s="16" t="n"/>
      <c r="E32" s="16" t="n"/>
      <c r="F32" s="14">
        <f>IF($B32="","",N($D32)*N($E32))</f>
        <v/>
      </c>
      <c r="G32" s="16" t="n"/>
      <c r="H32" s="15">
        <f>IF($B32="","",N($G32)-N($D32)*N($E32))</f>
        <v/>
      </c>
      <c r="I32" s="18">
        <f>IF($B32="","",IF(N($G32)=0,"MISSING",IF(N($G32)&lt;N($D32)*N($E32)-0.005,"SHORT","OK")))</f>
        <v/>
      </c>
      <c r="J32" s="16" t="n"/>
    </row>
    <row r="33">
      <c r="A33" s="11" t="n"/>
      <c r="B33" s="11" t="n"/>
      <c r="C33" s="11" t="n"/>
      <c r="D33" s="11" t="n"/>
      <c r="E33" s="11" t="n"/>
      <c r="F33" s="9">
        <f>IF($B33="","",N($D33)*N($E33))</f>
        <v/>
      </c>
      <c r="G33" s="11" t="n"/>
      <c r="H33" s="10">
        <f>IF($B33="","",N($G33)-N($D33)*N($E33))</f>
        <v/>
      </c>
      <c r="I33" s="17">
        <f>IF($B33="","",IF(N($G33)=0,"MISSING",IF(N($G33)&lt;N($D33)*N($E33)-0.005,"SHORT","OK")))</f>
        <v/>
      </c>
      <c r="J33" s="11" t="n"/>
    </row>
    <row r="34">
      <c r="A34" s="16" t="n"/>
      <c r="B34" s="16" t="n"/>
      <c r="C34" s="16" t="n"/>
      <c r="D34" s="16" t="n"/>
      <c r="E34" s="16" t="n"/>
      <c r="F34" s="14">
        <f>IF($B34="","",N($D34)*N($E34))</f>
        <v/>
      </c>
      <c r="G34" s="16" t="n"/>
      <c r="H34" s="15">
        <f>IF($B34="","",N($G34)-N($D34)*N($E34))</f>
        <v/>
      </c>
      <c r="I34" s="18">
        <f>IF($B34="","",IF(N($G34)=0,"MISSING",IF(N($G34)&lt;N($D34)*N($E34)-0.005,"SHORT","OK")))</f>
        <v/>
      </c>
      <c r="J34" s="16" t="n"/>
    </row>
    <row r="35">
      <c r="A35" s="11" t="n"/>
      <c r="B35" s="11" t="n"/>
      <c r="C35" s="11" t="n"/>
      <c r="D35" s="11" t="n"/>
      <c r="E35" s="11" t="n"/>
      <c r="F35" s="9">
        <f>IF($B35="","",N($D35)*N($E35))</f>
        <v/>
      </c>
      <c r="G35" s="11" t="n"/>
      <c r="H35" s="10">
        <f>IF($B35="","",N($G35)-N($D35)*N($E35))</f>
        <v/>
      </c>
      <c r="I35" s="17">
        <f>IF($B35="","",IF(N($G35)=0,"MISSING",IF(N($G35)&lt;N($D35)*N($E35)-0.005,"SHORT","OK")))</f>
        <v/>
      </c>
      <c r="J35" s="11" t="n"/>
    </row>
    <row r="36">
      <c r="A36" s="16" t="n"/>
      <c r="B36" s="16" t="n"/>
      <c r="C36" s="16" t="n"/>
      <c r="D36" s="16" t="n"/>
      <c r="E36" s="16" t="n"/>
      <c r="F36" s="14">
        <f>IF($B36="","",N($D36)*N($E36))</f>
        <v/>
      </c>
      <c r="G36" s="16" t="n"/>
      <c r="H36" s="15">
        <f>IF($B36="","",N($G36)-N($D36)*N($E36))</f>
        <v/>
      </c>
      <c r="I36" s="18">
        <f>IF($B36="","",IF(N($G36)=0,"MISSING",IF(N($G36)&lt;N($D36)*N($E36)-0.005,"SHORT","OK")))</f>
        <v/>
      </c>
      <c r="J36" s="16" t="n"/>
    </row>
    <row r="37">
      <c r="A37" s="11" t="n"/>
      <c r="B37" s="11" t="n"/>
      <c r="C37" s="11" t="n"/>
      <c r="D37" s="11" t="n"/>
      <c r="E37" s="11" t="n"/>
      <c r="F37" s="9">
        <f>IF($B37="","",N($D37)*N($E37))</f>
        <v/>
      </c>
      <c r="G37" s="11" t="n"/>
      <c r="H37" s="10">
        <f>IF($B37="","",N($G37)-N($D37)*N($E37))</f>
        <v/>
      </c>
      <c r="I37" s="17">
        <f>IF($B37="","",IF(N($G37)=0,"MISSING",IF(N($G37)&lt;N($D37)*N($E37)-0.005,"SHORT","OK")))</f>
        <v/>
      </c>
      <c r="J37" s="11" t="n"/>
    </row>
    <row r="38">
      <c r="A38" s="16" t="n"/>
      <c r="B38" s="16" t="n"/>
      <c r="C38" s="16" t="n"/>
      <c r="D38" s="16" t="n"/>
      <c r="E38" s="16" t="n"/>
      <c r="F38" s="14">
        <f>IF($B38="","",N($D38)*N($E38))</f>
        <v/>
      </c>
      <c r="G38" s="16" t="n"/>
      <c r="H38" s="15">
        <f>IF($B38="","",N($G38)-N($D38)*N($E38))</f>
        <v/>
      </c>
      <c r="I38" s="18">
        <f>IF($B38="","",IF(N($G38)=0,"MISSING",IF(N($G38)&lt;N($D38)*N($E38)-0.005,"SHORT","OK")))</f>
        <v/>
      </c>
      <c r="J38" s="16" t="n"/>
    </row>
    <row r="39">
      <c r="A39" s="11" t="n"/>
      <c r="B39" s="11" t="n"/>
      <c r="C39" s="11" t="n"/>
      <c r="D39" s="11" t="n"/>
      <c r="E39" s="11" t="n"/>
      <c r="F39" s="9">
        <f>IF($B39="","",N($D39)*N($E39))</f>
        <v/>
      </c>
      <c r="G39" s="11" t="n"/>
      <c r="H39" s="10">
        <f>IF($B39="","",N($G39)-N($D39)*N($E39))</f>
        <v/>
      </c>
      <c r="I39" s="17">
        <f>IF($B39="","",IF(N($G39)=0,"MISSING",IF(N($G39)&lt;N($D39)*N($E39)-0.005,"SHORT","OK")))</f>
        <v/>
      </c>
      <c r="J39" s="11" t="n"/>
    </row>
    <row r="40">
      <c r="A40" s="16" t="n"/>
      <c r="B40" s="16" t="n"/>
      <c r="C40" s="16" t="n"/>
      <c r="D40" s="16" t="n"/>
      <c r="E40" s="16" t="n"/>
      <c r="F40" s="14">
        <f>IF($B40="","",N($D40)*N($E40))</f>
        <v/>
      </c>
      <c r="G40" s="16" t="n"/>
      <c r="H40" s="15">
        <f>IF($B40="","",N($G40)-N($D40)*N($E40))</f>
        <v/>
      </c>
      <c r="I40" s="18">
        <f>IF($B40="","",IF(N($G40)=0,"MISSING",IF(N($G40)&lt;N($D40)*N($E40)-0.005,"SHORT","OK")))</f>
        <v/>
      </c>
      <c r="J40" s="16" t="n"/>
    </row>
    <row r="41">
      <c r="A41" s="11" t="n"/>
      <c r="B41" s="11" t="n"/>
      <c r="C41" s="11" t="n"/>
      <c r="D41" s="11" t="n"/>
      <c r="E41" s="11" t="n"/>
      <c r="F41" s="9">
        <f>IF($B41="","",N($D41)*N($E41))</f>
        <v/>
      </c>
      <c r="G41" s="11" t="n"/>
      <c r="H41" s="10">
        <f>IF($B41="","",N($G41)-N($D41)*N($E41))</f>
        <v/>
      </c>
      <c r="I41" s="17">
        <f>IF($B41="","",IF(N($G41)=0,"MISSING",IF(N($G41)&lt;N($D41)*N($E41)-0.005,"SHORT","OK")))</f>
        <v/>
      </c>
      <c r="J41" s="11" t="n"/>
    </row>
    <row r="42">
      <c r="A42" s="16" t="n"/>
      <c r="B42" s="16" t="n"/>
      <c r="C42" s="16" t="n"/>
      <c r="D42" s="16" t="n"/>
      <c r="E42" s="16" t="n"/>
      <c r="F42" s="14">
        <f>IF($B42="","",N($D42)*N($E42))</f>
        <v/>
      </c>
      <c r="G42" s="16" t="n"/>
      <c r="H42" s="15">
        <f>IF($B42="","",N($G42)-N($D42)*N($E42))</f>
        <v/>
      </c>
      <c r="I42" s="18">
        <f>IF($B42="","",IF(N($G42)=0,"MISSING",IF(N($G42)&lt;N($D42)*N($E42)-0.005,"SHORT","OK")))</f>
        <v/>
      </c>
      <c r="J42" s="16" t="n"/>
    </row>
    <row r="43">
      <c r="A43" s="11" t="n"/>
      <c r="B43" s="11" t="n"/>
      <c r="C43" s="11" t="n"/>
      <c r="D43" s="11" t="n"/>
      <c r="E43" s="11" t="n"/>
      <c r="F43" s="9">
        <f>IF($B43="","",N($D43)*N($E43))</f>
        <v/>
      </c>
      <c r="G43" s="11" t="n"/>
      <c r="H43" s="10">
        <f>IF($B43="","",N($G43)-N($D43)*N($E43))</f>
        <v/>
      </c>
      <c r="I43" s="17">
        <f>IF($B43="","",IF(N($G43)=0,"MISSING",IF(N($G43)&lt;N($D43)*N($E43)-0.005,"SHORT","OK")))</f>
        <v/>
      </c>
      <c r="J43" s="11" t="n"/>
    </row>
    <row r="44">
      <c r="A44" s="16" t="n"/>
      <c r="B44" s="16" t="n"/>
      <c r="C44" s="16" t="n"/>
      <c r="D44" s="16" t="n"/>
      <c r="E44" s="16" t="n"/>
      <c r="F44" s="14">
        <f>IF($B44="","",N($D44)*N($E44))</f>
        <v/>
      </c>
      <c r="G44" s="16" t="n"/>
      <c r="H44" s="15">
        <f>IF($B44="","",N($G44)-N($D44)*N($E44))</f>
        <v/>
      </c>
      <c r="I44" s="18">
        <f>IF($B44="","",IF(N($G44)=0,"MISSING",IF(N($G44)&lt;N($D44)*N($E44)-0.005,"SHORT","OK")))</f>
        <v/>
      </c>
      <c r="J44" s="16" t="n"/>
    </row>
    <row r="45">
      <c r="A45" s="11" t="n"/>
      <c r="B45" s="11" t="n"/>
      <c r="C45" s="11" t="n"/>
      <c r="D45" s="11" t="n"/>
      <c r="E45" s="11" t="n"/>
      <c r="F45" s="9">
        <f>IF($B45="","",N($D45)*N($E45))</f>
        <v/>
      </c>
      <c r="G45" s="11" t="n"/>
      <c r="H45" s="10">
        <f>IF($B45="","",N($G45)-N($D45)*N($E45))</f>
        <v/>
      </c>
      <c r="I45" s="17">
        <f>IF($B45="","",IF(N($G45)=0,"MISSING",IF(N($G45)&lt;N($D45)*N($E45)-0.005,"SHORT","OK")))</f>
        <v/>
      </c>
      <c r="J45" s="11" t="n"/>
    </row>
    <row r="46">
      <c r="A46" s="16" t="n"/>
      <c r="B46" s="16" t="n"/>
      <c r="C46" s="16" t="n"/>
      <c r="D46" s="16" t="n"/>
      <c r="E46" s="16" t="n"/>
      <c r="F46" s="14">
        <f>IF($B46="","",N($D46)*N($E46))</f>
        <v/>
      </c>
      <c r="G46" s="16" t="n"/>
      <c r="H46" s="15">
        <f>IF($B46="","",N($G46)-N($D46)*N($E46))</f>
        <v/>
      </c>
      <c r="I46" s="18">
        <f>IF($B46="","",IF(N($G46)=0,"MISSING",IF(N($G46)&lt;N($D46)*N($E46)-0.005,"SHORT","OK")))</f>
        <v/>
      </c>
      <c r="J46" s="16" t="n"/>
    </row>
    <row r="47">
      <c r="A47" s="11" t="n"/>
      <c r="B47" s="11" t="n"/>
      <c r="C47" s="11" t="n"/>
      <c r="D47" s="11" t="n"/>
      <c r="E47" s="11" t="n"/>
      <c r="F47" s="9">
        <f>IF($B47="","",N($D47)*N($E47))</f>
        <v/>
      </c>
      <c r="G47" s="11" t="n"/>
      <c r="H47" s="10">
        <f>IF($B47="","",N($G47)-N($D47)*N($E47))</f>
        <v/>
      </c>
      <c r="I47" s="17">
        <f>IF($B47="","",IF(N($G47)=0,"MISSING",IF(N($G47)&lt;N($D47)*N($E47)-0.005,"SHORT","OK")))</f>
        <v/>
      </c>
      <c r="J47" s="11" t="n"/>
    </row>
    <row r="48">
      <c r="A48" s="16" t="n"/>
      <c r="B48" s="16" t="n"/>
      <c r="C48" s="16" t="n"/>
      <c r="D48" s="16" t="n"/>
      <c r="E48" s="16" t="n"/>
      <c r="F48" s="14">
        <f>IF($B48="","",N($D48)*N($E48))</f>
        <v/>
      </c>
      <c r="G48" s="16" t="n"/>
      <c r="H48" s="15">
        <f>IF($B48="","",N($G48)-N($D48)*N($E48))</f>
        <v/>
      </c>
      <c r="I48" s="18">
        <f>IF($B48="","",IF(N($G48)=0,"MISSING",IF(N($G48)&lt;N($D48)*N($E48)-0.005,"SHORT","OK")))</f>
        <v/>
      </c>
      <c r="J48" s="16" t="n"/>
    </row>
    <row r="49">
      <c r="A49" s="11" t="n"/>
      <c r="B49" s="11" t="n"/>
      <c r="C49" s="11" t="n"/>
      <c r="D49" s="11" t="n"/>
      <c r="E49" s="11" t="n"/>
      <c r="F49" s="9">
        <f>IF($B49="","",N($D49)*N($E49))</f>
        <v/>
      </c>
      <c r="G49" s="11" t="n"/>
      <c r="H49" s="10">
        <f>IF($B49="","",N($G49)-N($D49)*N($E49))</f>
        <v/>
      </c>
      <c r="I49" s="17">
        <f>IF($B49="","",IF(N($G49)=0,"MISSING",IF(N($G49)&lt;N($D49)*N($E49)-0.005,"SHORT","OK")))</f>
        <v/>
      </c>
      <c r="J49" s="11" t="n"/>
    </row>
    <row r="50">
      <c r="A50" s="16" t="n"/>
      <c r="B50" s="16" t="n"/>
      <c r="C50" s="16" t="n"/>
      <c r="D50" s="16" t="n"/>
      <c r="E50" s="16" t="n"/>
      <c r="F50" s="14">
        <f>IF($B50="","",N($D50)*N($E50))</f>
        <v/>
      </c>
      <c r="G50" s="16" t="n"/>
      <c r="H50" s="15">
        <f>IF($B50="","",N($G50)-N($D50)*N($E50))</f>
        <v/>
      </c>
      <c r="I50" s="18">
        <f>IF($B50="","",IF(N($G50)=0,"MISSING",IF(N($G50)&lt;N($D50)*N($E50)-0.005,"SHORT","OK")))</f>
        <v/>
      </c>
      <c r="J50" s="16" t="n"/>
    </row>
    <row r="51">
      <c r="A51" s="11" t="n"/>
      <c r="B51" s="11" t="n"/>
      <c r="C51" s="11" t="n"/>
      <c r="D51" s="11" t="n"/>
      <c r="E51" s="11" t="n"/>
      <c r="F51" s="9">
        <f>IF($B51="","",N($D51)*N($E51))</f>
        <v/>
      </c>
      <c r="G51" s="11" t="n"/>
      <c r="H51" s="10">
        <f>IF($B51="","",N($G51)-N($D51)*N($E51))</f>
        <v/>
      </c>
      <c r="I51" s="17">
        <f>IF($B51="","",IF(N($G51)=0,"MISSING",IF(N($G51)&lt;N($D51)*N($E51)-0.005,"SHORT","OK")))</f>
        <v/>
      </c>
      <c r="J51" s="11" t="n"/>
    </row>
    <row r="52">
      <c r="A52" s="16" t="n"/>
      <c r="B52" s="16" t="n"/>
      <c r="C52" s="16" t="n"/>
      <c r="D52" s="16" t="n"/>
      <c r="E52" s="16" t="n"/>
      <c r="F52" s="14">
        <f>IF($B52="","",N($D52)*N($E52))</f>
        <v/>
      </c>
      <c r="G52" s="16" t="n"/>
      <c r="H52" s="15">
        <f>IF($B52="","",N($G52)-N($D52)*N($E52))</f>
        <v/>
      </c>
      <c r="I52" s="18">
        <f>IF($B52="","",IF(N($G52)=0,"MISSING",IF(N($G52)&lt;N($D52)*N($E52)-0.005,"SHORT","OK")))</f>
        <v/>
      </c>
      <c r="J52" s="16" t="n"/>
    </row>
    <row r="53">
      <c r="A53" s="11" t="n"/>
      <c r="B53" s="11" t="n"/>
      <c r="C53" s="11" t="n"/>
      <c r="D53" s="11" t="n"/>
      <c r="E53" s="11" t="n"/>
      <c r="F53" s="9">
        <f>IF($B53="","",N($D53)*N($E53))</f>
        <v/>
      </c>
      <c r="G53" s="11" t="n"/>
      <c r="H53" s="10">
        <f>IF($B53="","",N($G53)-N($D53)*N($E53))</f>
        <v/>
      </c>
      <c r="I53" s="17">
        <f>IF($B53="","",IF(N($G53)=0,"MISSING",IF(N($G53)&lt;N($D53)*N($E53)-0.005,"SHORT","OK")))</f>
        <v/>
      </c>
      <c r="J53" s="11" t="n"/>
    </row>
    <row r="54">
      <c r="A54" s="16" t="n"/>
      <c r="B54" s="16" t="n"/>
      <c r="C54" s="16" t="n"/>
      <c r="D54" s="16" t="n"/>
      <c r="E54" s="16" t="n"/>
      <c r="F54" s="14">
        <f>IF($B54="","",N($D54)*N($E54))</f>
        <v/>
      </c>
      <c r="G54" s="16" t="n"/>
      <c r="H54" s="15">
        <f>IF($B54="","",N($G54)-N($D54)*N($E54))</f>
        <v/>
      </c>
      <c r="I54" s="18">
        <f>IF($B54="","",IF(N($G54)=0,"MISSING",IF(N($G54)&lt;N($D54)*N($E54)-0.005,"SHORT","OK")))</f>
        <v/>
      </c>
      <c r="J54" s="16" t="n"/>
    </row>
    <row r="55">
      <c r="A55" s="11" t="n"/>
      <c r="B55" s="11" t="n"/>
      <c r="C55" s="11" t="n"/>
      <c r="D55" s="11" t="n"/>
      <c r="E55" s="11" t="n"/>
      <c r="F55" s="9">
        <f>IF($B55="","",N($D55)*N($E55))</f>
        <v/>
      </c>
      <c r="G55" s="11" t="n"/>
      <c r="H55" s="10">
        <f>IF($B55="","",N($G55)-N($D55)*N($E55))</f>
        <v/>
      </c>
      <c r="I55" s="17">
        <f>IF($B55="","",IF(N($G55)=0,"MISSING",IF(N($G55)&lt;N($D55)*N($E55)-0.005,"SHORT","OK")))</f>
        <v/>
      </c>
      <c r="J55" s="11" t="n"/>
    </row>
    <row r="56">
      <c r="A56" s="16" t="n"/>
      <c r="B56" s="16" t="n"/>
      <c r="C56" s="16" t="n"/>
      <c r="D56" s="16" t="n"/>
      <c r="E56" s="16" t="n"/>
      <c r="F56" s="14">
        <f>IF($B56="","",N($D56)*N($E56))</f>
        <v/>
      </c>
      <c r="G56" s="16" t="n"/>
      <c r="H56" s="15">
        <f>IF($B56="","",N($G56)-N($D56)*N($E56))</f>
        <v/>
      </c>
      <c r="I56" s="18">
        <f>IF($B56="","",IF(N($G56)=0,"MISSING",IF(N($G56)&lt;N($D56)*N($E56)-0.005,"SHORT","OK")))</f>
        <v/>
      </c>
      <c r="J56" s="16" t="n"/>
    </row>
    <row r="57">
      <c r="A57" s="11" t="n"/>
      <c r="B57" s="11" t="n"/>
      <c r="C57" s="11" t="n"/>
      <c r="D57" s="11" t="n"/>
      <c r="E57" s="11" t="n"/>
      <c r="F57" s="9">
        <f>IF($B57="","",N($D57)*N($E57))</f>
        <v/>
      </c>
      <c r="G57" s="11" t="n"/>
      <c r="H57" s="10">
        <f>IF($B57="","",N($G57)-N($D57)*N($E57))</f>
        <v/>
      </c>
      <c r="I57" s="17">
        <f>IF($B57="","",IF(N($G57)=0,"MISSING",IF(N($G57)&lt;N($D57)*N($E57)-0.005,"SHORT","OK")))</f>
        <v/>
      </c>
      <c r="J57" s="11" t="n"/>
    </row>
    <row r="58">
      <c r="A58" s="16" t="n"/>
      <c r="B58" s="16" t="n"/>
      <c r="C58" s="16" t="n"/>
      <c r="D58" s="16" t="n"/>
      <c r="E58" s="16" t="n"/>
      <c r="F58" s="14">
        <f>IF($B58="","",N($D58)*N($E58))</f>
        <v/>
      </c>
      <c r="G58" s="16" t="n"/>
      <c r="H58" s="15">
        <f>IF($B58="","",N($G58)-N($D58)*N($E58))</f>
        <v/>
      </c>
      <c r="I58" s="18">
        <f>IF($B58="","",IF(N($G58)=0,"MISSING",IF(N($G58)&lt;N($D58)*N($E58)-0.005,"SHORT","OK")))</f>
        <v/>
      </c>
      <c r="J58" s="16" t="n"/>
    </row>
    <row r="59">
      <c r="A59" s="11" t="n"/>
      <c r="B59" s="11" t="n"/>
      <c r="C59" s="11" t="n"/>
      <c r="D59" s="11" t="n"/>
      <c r="E59" s="11" t="n"/>
      <c r="F59" s="9">
        <f>IF($B59="","",N($D59)*N($E59))</f>
        <v/>
      </c>
      <c r="G59" s="11" t="n"/>
      <c r="H59" s="10">
        <f>IF($B59="","",N($G59)-N($D59)*N($E59))</f>
        <v/>
      </c>
      <c r="I59" s="17">
        <f>IF($B59="","",IF(N($G59)=0,"MISSING",IF(N($G59)&lt;N($D59)*N($E59)-0.005,"SHORT","OK")))</f>
        <v/>
      </c>
      <c r="J59" s="11" t="n"/>
    </row>
    <row r="60">
      <c r="A60" s="16" t="n"/>
      <c r="B60" s="16" t="n"/>
      <c r="C60" s="16" t="n"/>
      <c r="D60" s="16" t="n"/>
      <c r="E60" s="16" t="n"/>
      <c r="F60" s="14">
        <f>IF($B60="","",N($D60)*N($E60))</f>
        <v/>
      </c>
      <c r="G60" s="16" t="n"/>
      <c r="H60" s="15">
        <f>IF($B60="","",N($G60)-N($D60)*N($E60))</f>
        <v/>
      </c>
      <c r="I60" s="18">
        <f>IF($B60="","",IF(N($G60)=0,"MISSING",IF(N($G60)&lt;N($D60)*N($E60)-0.005,"SHORT","OK")))</f>
        <v/>
      </c>
      <c r="J60" s="16" t="n"/>
    </row>
    <row r="61">
      <c r="A61" s="11" t="n"/>
      <c r="B61" s="11" t="n"/>
      <c r="C61" s="11" t="n"/>
      <c r="D61" s="11" t="n"/>
      <c r="E61" s="11" t="n"/>
      <c r="F61" s="9">
        <f>IF($B61="","",N($D61)*N($E61))</f>
        <v/>
      </c>
      <c r="G61" s="11" t="n"/>
      <c r="H61" s="10">
        <f>IF($B61="","",N($G61)-N($D61)*N($E61))</f>
        <v/>
      </c>
      <c r="I61" s="17">
        <f>IF($B61="","",IF(N($G61)=0,"MISSING",IF(N($G61)&lt;N($D61)*N($E61)-0.005,"SHORT","OK")))</f>
        <v/>
      </c>
      <c r="J61" s="11" t="n"/>
    </row>
    <row r="62">
      <c r="A62" s="16" t="n"/>
      <c r="B62" s="16" t="n"/>
      <c r="C62" s="16" t="n"/>
      <c r="D62" s="16" t="n"/>
      <c r="E62" s="16" t="n"/>
      <c r="F62" s="14">
        <f>IF($B62="","",N($D62)*N($E62))</f>
        <v/>
      </c>
      <c r="G62" s="16" t="n"/>
      <c r="H62" s="15">
        <f>IF($B62="","",N($G62)-N($D62)*N($E62))</f>
        <v/>
      </c>
      <c r="I62" s="18">
        <f>IF($B62="","",IF(N($G62)=0,"MISSING",IF(N($G62)&lt;N($D62)*N($E62)-0.005,"SHORT","OK")))</f>
        <v/>
      </c>
      <c r="J62" s="16" t="n"/>
    </row>
    <row r="63">
      <c r="A63" s="11" t="n"/>
      <c r="B63" s="11" t="n"/>
      <c r="C63" s="11" t="n"/>
      <c r="D63" s="11" t="n"/>
      <c r="E63" s="11" t="n"/>
      <c r="F63" s="9">
        <f>IF($B63="","",N($D63)*N($E63))</f>
        <v/>
      </c>
      <c r="G63" s="11" t="n"/>
      <c r="H63" s="10">
        <f>IF($B63="","",N($G63)-N($D63)*N($E63))</f>
        <v/>
      </c>
      <c r="I63" s="17">
        <f>IF($B63="","",IF(N($G63)=0,"MISSING",IF(N($G63)&lt;N($D63)*N($E63)-0.005,"SHORT","OK")))</f>
        <v/>
      </c>
      <c r="J63" s="11" t="n"/>
    </row>
    <row r="64">
      <c r="A64" s="16" t="n"/>
      <c r="B64" s="16" t="n"/>
      <c r="C64" s="16" t="n"/>
      <c r="D64" s="16" t="n"/>
      <c r="E64" s="16" t="n"/>
      <c r="F64" s="14">
        <f>IF($B64="","",N($D64)*N($E64))</f>
        <v/>
      </c>
      <c r="G64" s="16" t="n"/>
      <c r="H64" s="15">
        <f>IF($B64="","",N($G64)-N($D64)*N($E64))</f>
        <v/>
      </c>
      <c r="I64" s="18">
        <f>IF($B64="","",IF(N($G64)=0,"MISSING",IF(N($G64)&lt;N($D64)*N($E64)-0.005,"SHORT","OK")))</f>
        <v/>
      </c>
      <c r="J64" s="16" t="n"/>
    </row>
    <row r="65">
      <c r="A65" s="11" t="n"/>
      <c r="B65" s="11" t="n"/>
      <c r="C65" s="11" t="n"/>
      <c r="D65" s="11" t="n"/>
      <c r="E65" s="11" t="n"/>
      <c r="F65" s="9">
        <f>IF($B65="","",N($D65)*N($E65))</f>
        <v/>
      </c>
      <c r="G65" s="11" t="n"/>
      <c r="H65" s="10">
        <f>IF($B65="","",N($G65)-N($D65)*N($E65))</f>
        <v/>
      </c>
      <c r="I65" s="17">
        <f>IF($B65="","",IF(N($G65)=0,"MISSING",IF(N($G65)&lt;N($D65)*N($E65)-0.005,"SHORT","OK")))</f>
        <v/>
      </c>
      <c r="J65" s="11" t="n"/>
    </row>
    <row r="66">
      <c r="A66" s="16" t="n"/>
      <c r="B66" s="16" t="n"/>
      <c r="C66" s="16" t="n"/>
      <c r="D66" s="16" t="n"/>
      <c r="E66" s="16" t="n"/>
      <c r="F66" s="14">
        <f>IF($B66="","",N($D66)*N($E66))</f>
        <v/>
      </c>
      <c r="G66" s="16" t="n"/>
      <c r="H66" s="15">
        <f>IF($B66="","",N($G66)-N($D66)*N($E66))</f>
        <v/>
      </c>
      <c r="I66" s="18">
        <f>IF($B66="","",IF(N($G66)=0,"MISSING",IF(N($G66)&lt;N($D66)*N($E66)-0.005,"SHORT","OK")))</f>
        <v/>
      </c>
      <c r="J66" s="16" t="n"/>
    </row>
    <row r="67">
      <c r="A67" s="11" t="n"/>
      <c r="B67" s="11" t="n"/>
      <c r="C67" s="11" t="n"/>
      <c r="D67" s="11" t="n"/>
      <c r="E67" s="11" t="n"/>
      <c r="F67" s="9">
        <f>IF($B67="","",N($D67)*N($E67))</f>
        <v/>
      </c>
      <c r="G67" s="11" t="n"/>
      <c r="H67" s="10">
        <f>IF($B67="","",N($G67)-N($D67)*N($E67))</f>
        <v/>
      </c>
      <c r="I67" s="17">
        <f>IF($B67="","",IF(N($G67)=0,"MISSING",IF(N($G67)&lt;N($D67)*N($E67)-0.005,"SHORT","OK")))</f>
        <v/>
      </c>
      <c r="J67" s="11" t="n"/>
    </row>
    <row r="68">
      <c r="A68" s="16" t="n"/>
      <c r="B68" s="16" t="n"/>
      <c r="C68" s="16" t="n"/>
      <c r="D68" s="16" t="n"/>
      <c r="E68" s="16" t="n"/>
      <c r="F68" s="14">
        <f>IF($B68="","",N($D68)*N($E68))</f>
        <v/>
      </c>
      <c r="G68" s="16" t="n"/>
      <c r="H68" s="15">
        <f>IF($B68="","",N($G68)-N($D68)*N($E68))</f>
        <v/>
      </c>
      <c r="I68" s="18">
        <f>IF($B68="","",IF(N($G68)=0,"MISSING",IF(N($G68)&lt;N($D68)*N($E68)-0.005,"SHORT","OK")))</f>
        <v/>
      </c>
      <c r="J68" s="16" t="n"/>
    </row>
    <row r="69">
      <c r="A69" s="11" t="n"/>
      <c r="B69" s="11" t="n"/>
      <c r="C69" s="11" t="n"/>
      <c r="D69" s="11" t="n"/>
      <c r="E69" s="11" t="n"/>
      <c r="F69" s="9">
        <f>IF($B69="","",N($D69)*N($E69))</f>
        <v/>
      </c>
      <c r="G69" s="11" t="n"/>
      <c r="H69" s="10">
        <f>IF($B69="","",N($G69)-N($D69)*N($E69))</f>
        <v/>
      </c>
      <c r="I69" s="17">
        <f>IF($B69="","",IF(N($G69)=0,"MISSING",IF(N($G69)&lt;N($D69)*N($E69)-0.005,"SHORT","OK")))</f>
        <v/>
      </c>
      <c r="J69" s="11" t="n"/>
    </row>
    <row r="70">
      <c r="A70" s="16" t="n"/>
      <c r="B70" s="16" t="n"/>
      <c r="C70" s="16" t="n"/>
      <c r="D70" s="16" t="n"/>
      <c r="E70" s="16" t="n"/>
      <c r="F70" s="14">
        <f>IF($B70="","",N($D70)*N($E70))</f>
        <v/>
      </c>
      <c r="G70" s="16" t="n"/>
      <c r="H70" s="15">
        <f>IF($B70="","",N($G70)-N($D70)*N($E70))</f>
        <v/>
      </c>
      <c r="I70" s="18">
        <f>IF($B70="","",IF(N($G70)=0,"MISSING",IF(N($G70)&lt;N($D70)*N($E70)-0.005,"SHORT","OK")))</f>
        <v/>
      </c>
      <c r="J70" s="16" t="n"/>
    </row>
    <row r="71">
      <c r="A71" s="11" t="n"/>
      <c r="B71" s="11" t="n"/>
      <c r="C71" s="11" t="n"/>
      <c r="D71" s="11" t="n"/>
      <c r="E71" s="11" t="n"/>
      <c r="F71" s="9">
        <f>IF($B71="","",N($D71)*N($E71))</f>
        <v/>
      </c>
      <c r="G71" s="11" t="n"/>
      <c r="H71" s="10">
        <f>IF($B71="","",N($G71)-N($D71)*N($E71))</f>
        <v/>
      </c>
      <c r="I71" s="17">
        <f>IF($B71="","",IF(N($G71)=0,"MISSING",IF(N($G71)&lt;N($D71)*N($E71)-0.005,"SHORT","OK")))</f>
        <v/>
      </c>
      <c r="J71" s="11" t="n"/>
    </row>
    <row r="72">
      <c r="A72" s="16" t="n"/>
      <c r="B72" s="16" t="n"/>
      <c r="C72" s="16" t="n"/>
      <c r="D72" s="16" t="n"/>
      <c r="E72" s="16" t="n"/>
      <c r="F72" s="14">
        <f>IF($B72="","",N($D72)*N($E72))</f>
        <v/>
      </c>
      <c r="G72" s="16" t="n"/>
      <c r="H72" s="15">
        <f>IF($B72="","",N($G72)-N($D72)*N($E72))</f>
        <v/>
      </c>
      <c r="I72" s="18">
        <f>IF($B72="","",IF(N($G72)=0,"MISSING",IF(N($G72)&lt;N($D72)*N($E72)-0.005,"SHORT","OK")))</f>
        <v/>
      </c>
      <c r="J72" s="16" t="n"/>
    </row>
    <row r="73">
      <c r="A73" s="11" t="n"/>
      <c r="B73" s="11" t="n"/>
      <c r="C73" s="11" t="n"/>
      <c r="D73" s="11" t="n"/>
      <c r="E73" s="11" t="n"/>
      <c r="F73" s="9">
        <f>IF($B73="","",N($D73)*N($E73))</f>
        <v/>
      </c>
      <c r="G73" s="11" t="n"/>
      <c r="H73" s="10">
        <f>IF($B73="","",N($G73)-N($D73)*N($E73))</f>
        <v/>
      </c>
      <c r="I73" s="17">
        <f>IF($B73="","",IF(N($G73)=0,"MISSING",IF(N($G73)&lt;N($D73)*N($E73)-0.005,"SHORT","OK")))</f>
        <v/>
      </c>
      <c r="J73" s="11" t="n"/>
    </row>
    <row r="74">
      <c r="A74" s="16" t="n"/>
      <c r="B74" s="16" t="n"/>
      <c r="C74" s="16" t="n"/>
      <c r="D74" s="16" t="n"/>
      <c r="E74" s="16" t="n"/>
      <c r="F74" s="14">
        <f>IF($B74="","",N($D74)*N($E74))</f>
        <v/>
      </c>
      <c r="G74" s="16" t="n"/>
      <c r="H74" s="15">
        <f>IF($B74="","",N($G74)-N($D74)*N($E74))</f>
        <v/>
      </c>
      <c r="I74" s="18">
        <f>IF($B74="","",IF(N($G74)=0,"MISSING",IF(N($G74)&lt;N($D74)*N($E74)-0.005,"SHORT","OK")))</f>
        <v/>
      </c>
      <c r="J74" s="16" t="n"/>
    </row>
    <row r="75">
      <c r="A75" s="11" t="n"/>
      <c r="B75" s="11" t="n"/>
      <c r="C75" s="11" t="n"/>
      <c r="D75" s="11" t="n"/>
      <c r="E75" s="11" t="n"/>
      <c r="F75" s="9">
        <f>IF($B75="","",N($D75)*N($E75))</f>
        <v/>
      </c>
      <c r="G75" s="11" t="n"/>
      <c r="H75" s="10">
        <f>IF($B75="","",N($G75)-N($D75)*N($E75))</f>
        <v/>
      </c>
      <c r="I75" s="17">
        <f>IF($B75="","",IF(N($G75)=0,"MISSING",IF(N($G75)&lt;N($D75)*N($E75)-0.005,"SHORT","OK")))</f>
        <v/>
      </c>
      <c r="J75" s="11" t="n"/>
    </row>
    <row r="76">
      <c r="A76" s="16" t="n"/>
      <c r="B76" s="16" t="n"/>
      <c r="C76" s="16" t="n"/>
      <c r="D76" s="16" t="n"/>
      <c r="E76" s="16" t="n"/>
      <c r="F76" s="14">
        <f>IF($B76="","",N($D76)*N($E76))</f>
        <v/>
      </c>
      <c r="G76" s="16" t="n"/>
      <c r="H76" s="15">
        <f>IF($B76="","",N($G76)-N($D76)*N($E76))</f>
        <v/>
      </c>
      <c r="I76" s="18">
        <f>IF($B76="","",IF(N($G76)=0,"MISSING",IF(N($G76)&lt;N($D76)*N($E76)-0.005,"SHORT","OK")))</f>
        <v/>
      </c>
      <c r="J76" s="16" t="n"/>
    </row>
    <row r="77">
      <c r="A77" s="11" t="n"/>
      <c r="B77" s="11" t="n"/>
      <c r="C77" s="11" t="n"/>
      <c r="D77" s="11" t="n"/>
      <c r="E77" s="11" t="n"/>
      <c r="F77" s="9">
        <f>IF($B77="","",N($D77)*N($E77))</f>
        <v/>
      </c>
      <c r="G77" s="11" t="n"/>
      <c r="H77" s="10">
        <f>IF($B77="","",N($G77)-N($D77)*N($E77))</f>
        <v/>
      </c>
      <c r="I77" s="17">
        <f>IF($B77="","",IF(N($G77)=0,"MISSING",IF(N($G77)&lt;N($D77)*N($E77)-0.005,"SHORT","OK")))</f>
        <v/>
      </c>
      <c r="J77" s="11" t="n"/>
    </row>
    <row r="78">
      <c r="A78" s="16" t="n"/>
      <c r="B78" s="16" t="n"/>
      <c r="C78" s="16" t="n"/>
      <c r="D78" s="16" t="n"/>
      <c r="E78" s="16" t="n"/>
      <c r="F78" s="14">
        <f>IF($B78="","",N($D78)*N($E78))</f>
        <v/>
      </c>
      <c r="G78" s="16" t="n"/>
      <c r="H78" s="15">
        <f>IF($B78="","",N($G78)-N($D78)*N($E78))</f>
        <v/>
      </c>
      <c r="I78" s="18">
        <f>IF($B78="","",IF(N($G78)=0,"MISSING",IF(N($G78)&lt;N($D78)*N($E78)-0.005,"SHORT","OK")))</f>
        <v/>
      </c>
      <c r="J78" s="16" t="n"/>
    </row>
    <row r="79">
      <c r="A79" s="11" t="n"/>
      <c r="B79" s="11" t="n"/>
      <c r="C79" s="11" t="n"/>
      <c r="D79" s="11" t="n"/>
      <c r="E79" s="11" t="n"/>
      <c r="F79" s="9">
        <f>IF($B79="","",N($D79)*N($E79))</f>
        <v/>
      </c>
      <c r="G79" s="11" t="n"/>
      <c r="H79" s="10">
        <f>IF($B79="","",N($G79)-N($D79)*N($E79))</f>
        <v/>
      </c>
      <c r="I79" s="17">
        <f>IF($B79="","",IF(N($G79)=0,"MISSING",IF(N($G79)&lt;N($D79)*N($E79)-0.005,"SHORT","OK")))</f>
        <v/>
      </c>
      <c r="J79" s="11" t="n"/>
    </row>
    <row r="80">
      <c r="A80" s="16" t="n"/>
      <c r="B80" s="16" t="n"/>
      <c r="C80" s="16" t="n"/>
      <c r="D80" s="16" t="n"/>
      <c r="E80" s="16" t="n"/>
      <c r="F80" s="14">
        <f>IF($B80="","",N($D80)*N($E80))</f>
        <v/>
      </c>
      <c r="G80" s="16" t="n"/>
      <c r="H80" s="15">
        <f>IF($B80="","",N($G80)-N($D80)*N($E80))</f>
        <v/>
      </c>
      <c r="I80" s="18">
        <f>IF($B80="","",IF(N($G80)=0,"MISSING",IF(N($G80)&lt;N($D80)*N($E80)-0.005,"SHORT","OK")))</f>
        <v/>
      </c>
      <c r="J80" s="16" t="n"/>
    </row>
    <row r="81">
      <c r="A81" s="11" t="n"/>
      <c r="B81" s="11" t="n"/>
      <c r="C81" s="11" t="n"/>
      <c r="D81" s="11" t="n"/>
      <c r="E81" s="11" t="n"/>
      <c r="F81" s="9">
        <f>IF($B81="","",N($D81)*N($E81))</f>
        <v/>
      </c>
      <c r="G81" s="11" t="n"/>
      <c r="H81" s="10">
        <f>IF($B81="","",N($G81)-N($D81)*N($E81))</f>
        <v/>
      </c>
      <c r="I81" s="17">
        <f>IF($B81="","",IF(N($G81)=0,"MISSING",IF(N($G81)&lt;N($D81)*N($E81)-0.005,"SHORT","OK")))</f>
        <v/>
      </c>
      <c r="J81" s="11" t="n"/>
    </row>
    <row r="82">
      <c r="A82" s="16" t="n"/>
      <c r="B82" s="16" t="n"/>
      <c r="C82" s="16" t="n"/>
      <c r="D82" s="16" t="n"/>
      <c r="E82" s="16" t="n"/>
      <c r="F82" s="14">
        <f>IF($B82="","",N($D82)*N($E82))</f>
        <v/>
      </c>
      <c r="G82" s="16" t="n"/>
      <c r="H82" s="15">
        <f>IF($B82="","",N($G82)-N($D82)*N($E82))</f>
        <v/>
      </c>
      <c r="I82" s="18">
        <f>IF($B82="","",IF(N($G82)=0,"MISSING",IF(N($G82)&lt;N($D82)*N($E82)-0.005,"SHORT","OK")))</f>
        <v/>
      </c>
      <c r="J82" s="16" t="n"/>
    </row>
    <row r="83">
      <c r="A83" s="11" t="n"/>
      <c r="B83" s="11" t="n"/>
      <c r="C83" s="11" t="n"/>
      <c r="D83" s="11" t="n"/>
      <c r="E83" s="11" t="n"/>
      <c r="F83" s="9">
        <f>IF($B83="","",N($D83)*N($E83))</f>
        <v/>
      </c>
      <c r="G83" s="11" t="n"/>
      <c r="H83" s="10">
        <f>IF($B83="","",N($G83)-N($D83)*N($E83))</f>
        <v/>
      </c>
      <c r="I83" s="17">
        <f>IF($B83="","",IF(N($G83)=0,"MISSING",IF(N($G83)&lt;N($D83)*N($E83)-0.005,"SHORT","OK")))</f>
        <v/>
      </c>
      <c r="J83" s="11" t="n"/>
    </row>
    <row r="84">
      <c r="A84" s="16" t="n"/>
      <c r="B84" s="16" t="n"/>
      <c r="C84" s="16" t="n"/>
      <c r="D84" s="16" t="n"/>
      <c r="E84" s="16" t="n"/>
      <c r="F84" s="14">
        <f>IF($B84="","",N($D84)*N($E84))</f>
        <v/>
      </c>
      <c r="G84" s="16" t="n"/>
      <c r="H84" s="15">
        <f>IF($B84="","",N($G84)-N($D84)*N($E84))</f>
        <v/>
      </c>
      <c r="I84" s="18">
        <f>IF($B84="","",IF(N($G84)=0,"MISSING",IF(N($G84)&lt;N($D84)*N($E84)-0.005,"SHORT","OK")))</f>
        <v/>
      </c>
      <c r="J84" s="16" t="n"/>
    </row>
    <row r="85">
      <c r="A85" s="11" t="n"/>
      <c r="B85" s="11" t="n"/>
      <c r="C85" s="11" t="n"/>
      <c r="D85" s="11" t="n"/>
      <c r="E85" s="11" t="n"/>
      <c r="F85" s="9">
        <f>IF($B85="","",N($D85)*N($E85))</f>
        <v/>
      </c>
      <c r="G85" s="11" t="n"/>
      <c r="H85" s="10">
        <f>IF($B85="","",N($G85)-N($D85)*N($E85))</f>
        <v/>
      </c>
      <c r="I85" s="17">
        <f>IF($B85="","",IF(N($G85)=0,"MISSING",IF(N($G85)&lt;N($D85)*N($E85)-0.005,"SHORT","OK")))</f>
        <v/>
      </c>
      <c r="J85" s="11" t="n"/>
    </row>
    <row r="86">
      <c r="A86" s="16" t="n"/>
      <c r="B86" s="16" t="n"/>
      <c r="C86" s="16" t="n"/>
      <c r="D86" s="16" t="n"/>
      <c r="E86" s="16" t="n"/>
      <c r="F86" s="14">
        <f>IF($B86="","",N($D86)*N($E86))</f>
        <v/>
      </c>
      <c r="G86" s="16" t="n"/>
      <c r="H86" s="15">
        <f>IF($B86="","",N($G86)-N($D86)*N($E86))</f>
        <v/>
      </c>
      <c r="I86" s="18">
        <f>IF($B86="","",IF(N($G86)=0,"MISSING",IF(N($G86)&lt;N($D86)*N($E86)-0.005,"SHORT","OK")))</f>
        <v/>
      </c>
      <c r="J86" s="16" t="n"/>
    </row>
    <row r="87">
      <c r="A87" s="11" t="n"/>
      <c r="B87" s="11" t="n"/>
      <c r="C87" s="11" t="n"/>
      <c r="D87" s="11" t="n"/>
      <c r="E87" s="11" t="n"/>
      <c r="F87" s="9">
        <f>IF($B87="","",N($D87)*N($E87))</f>
        <v/>
      </c>
      <c r="G87" s="11" t="n"/>
      <c r="H87" s="10">
        <f>IF($B87="","",N($G87)-N($D87)*N($E87))</f>
        <v/>
      </c>
      <c r="I87" s="17">
        <f>IF($B87="","",IF(N($G87)=0,"MISSING",IF(N($G87)&lt;N($D87)*N($E87)-0.005,"SHORT","OK")))</f>
        <v/>
      </c>
      <c r="J87" s="11" t="n"/>
    </row>
    <row r="88">
      <c r="A88" s="16" t="n"/>
      <c r="B88" s="16" t="n"/>
      <c r="C88" s="16" t="n"/>
      <c r="D88" s="16" t="n"/>
      <c r="E88" s="16" t="n"/>
      <c r="F88" s="14">
        <f>IF($B88="","",N($D88)*N($E88))</f>
        <v/>
      </c>
      <c r="G88" s="16" t="n"/>
      <c r="H88" s="15">
        <f>IF($B88="","",N($G88)-N($D88)*N($E88))</f>
        <v/>
      </c>
      <c r="I88" s="18">
        <f>IF($B88="","",IF(N($G88)=0,"MISSING",IF(N($G88)&lt;N($D88)*N($E88)-0.005,"SHORT","OK")))</f>
        <v/>
      </c>
      <c r="J88" s="16" t="n"/>
    </row>
    <row r="89">
      <c r="A89" s="11" t="n"/>
      <c r="B89" s="11" t="n"/>
      <c r="C89" s="11" t="n"/>
      <c r="D89" s="11" t="n"/>
      <c r="E89" s="11" t="n"/>
      <c r="F89" s="9">
        <f>IF($B89="","",N($D89)*N($E89))</f>
        <v/>
      </c>
      <c r="G89" s="11" t="n"/>
      <c r="H89" s="10">
        <f>IF($B89="","",N($G89)-N($D89)*N($E89))</f>
        <v/>
      </c>
      <c r="I89" s="17">
        <f>IF($B89="","",IF(N($G89)=0,"MISSING",IF(N($G89)&lt;N($D89)*N($E89)-0.005,"SHORT","OK")))</f>
        <v/>
      </c>
      <c r="J89" s="11" t="n"/>
    </row>
    <row r="90">
      <c r="A90" s="16" t="n"/>
      <c r="B90" s="16" t="n"/>
      <c r="C90" s="16" t="n"/>
      <c r="D90" s="16" t="n"/>
      <c r="E90" s="16" t="n"/>
      <c r="F90" s="14">
        <f>IF($B90="","",N($D90)*N($E90))</f>
        <v/>
      </c>
      <c r="G90" s="16" t="n"/>
      <c r="H90" s="15">
        <f>IF($B90="","",N($G90)-N($D90)*N($E90))</f>
        <v/>
      </c>
      <c r="I90" s="18">
        <f>IF($B90="","",IF(N($G90)=0,"MISSING",IF(N($G90)&lt;N($D90)*N($E90)-0.005,"SHORT","OK")))</f>
        <v/>
      </c>
      <c r="J90" s="16" t="n"/>
    </row>
    <row r="91">
      <c r="A91" s="11" t="n"/>
      <c r="B91" s="11" t="n"/>
      <c r="C91" s="11" t="n"/>
      <c r="D91" s="11" t="n"/>
      <c r="E91" s="11" t="n"/>
      <c r="F91" s="9">
        <f>IF($B91="","",N($D91)*N($E91))</f>
        <v/>
      </c>
      <c r="G91" s="11" t="n"/>
      <c r="H91" s="10">
        <f>IF($B91="","",N($G91)-N($D91)*N($E91))</f>
        <v/>
      </c>
      <c r="I91" s="17">
        <f>IF($B91="","",IF(N($G91)=0,"MISSING",IF(N($G91)&lt;N($D91)*N($E91)-0.005,"SHORT","OK")))</f>
        <v/>
      </c>
      <c r="J91" s="11" t="n"/>
    </row>
    <row r="92">
      <c r="A92" s="16" t="n"/>
      <c r="B92" s="16" t="n"/>
      <c r="C92" s="16" t="n"/>
      <c r="D92" s="16" t="n"/>
      <c r="E92" s="16" t="n"/>
      <c r="F92" s="14">
        <f>IF($B92="","",N($D92)*N($E92))</f>
        <v/>
      </c>
      <c r="G92" s="16" t="n"/>
      <c r="H92" s="15">
        <f>IF($B92="","",N($G92)-N($D92)*N($E92))</f>
        <v/>
      </c>
      <c r="I92" s="18">
        <f>IF($B92="","",IF(N($G92)=0,"MISSING",IF(N($G92)&lt;N($D92)*N($E92)-0.005,"SHORT","OK")))</f>
        <v/>
      </c>
      <c r="J92" s="16" t="n"/>
    </row>
    <row r="93">
      <c r="A93" s="11" t="n"/>
      <c r="B93" s="11" t="n"/>
      <c r="C93" s="11" t="n"/>
      <c r="D93" s="11" t="n"/>
      <c r="E93" s="11" t="n"/>
      <c r="F93" s="9">
        <f>IF($B93="","",N($D93)*N($E93))</f>
        <v/>
      </c>
      <c r="G93" s="11" t="n"/>
      <c r="H93" s="10">
        <f>IF($B93="","",N($G93)-N($D93)*N($E93))</f>
        <v/>
      </c>
      <c r="I93" s="17">
        <f>IF($B93="","",IF(N($G93)=0,"MISSING",IF(N($G93)&lt;N($D93)*N($E93)-0.005,"SHORT","OK")))</f>
        <v/>
      </c>
      <c r="J93" s="11" t="n"/>
    </row>
    <row r="94">
      <c r="A94" s="16" t="n"/>
      <c r="B94" s="16" t="n"/>
      <c r="C94" s="16" t="n"/>
      <c r="D94" s="16" t="n"/>
      <c r="E94" s="16" t="n"/>
      <c r="F94" s="14">
        <f>IF($B94="","",N($D94)*N($E94))</f>
        <v/>
      </c>
      <c r="G94" s="16" t="n"/>
      <c r="H94" s="15">
        <f>IF($B94="","",N($G94)-N($D94)*N($E94))</f>
        <v/>
      </c>
      <c r="I94" s="18">
        <f>IF($B94="","",IF(N($G94)=0,"MISSING",IF(N($G94)&lt;N($D94)*N($E94)-0.005,"SHORT","OK")))</f>
        <v/>
      </c>
      <c r="J94" s="16" t="n"/>
    </row>
    <row r="95">
      <c r="A95" s="11" t="n"/>
      <c r="B95" s="11" t="n"/>
      <c r="C95" s="11" t="n"/>
      <c r="D95" s="11" t="n"/>
      <c r="E95" s="11" t="n"/>
      <c r="F95" s="9">
        <f>IF($B95="","",N($D95)*N($E95))</f>
        <v/>
      </c>
      <c r="G95" s="11" t="n"/>
      <c r="H95" s="10">
        <f>IF($B95="","",N($G95)-N($D95)*N($E95))</f>
        <v/>
      </c>
      <c r="I95" s="17">
        <f>IF($B95="","",IF(N($G95)=0,"MISSING",IF(N($G95)&lt;N($D95)*N($E95)-0.005,"SHORT","OK")))</f>
        <v/>
      </c>
      <c r="J95" s="11" t="n"/>
    </row>
    <row r="96">
      <c r="A96" s="16" t="n"/>
      <c r="B96" s="16" t="n"/>
      <c r="C96" s="16" t="n"/>
      <c r="D96" s="16" t="n"/>
      <c r="E96" s="16" t="n"/>
      <c r="F96" s="14">
        <f>IF($B96="","",N($D96)*N($E96))</f>
        <v/>
      </c>
      <c r="G96" s="16" t="n"/>
      <c r="H96" s="15">
        <f>IF($B96="","",N($G96)-N($D96)*N($E96))</f>
        <v/>
      </c>
      <c r="I96" s="18">
        <f>IF($B96="","",IF(N($G96)=0,"MISSING",IF(N($G96)&lt;N($D96)*N($E96)-0.005,"SHORT","OK")))</f>
        <v/>
      </c>
      <c r="J96" s="16" t="n"/>
    </row>
    <row r="97">
      <c r="A97" s="11" t="n"/>
      <c r="B97" s="11" t="n"/>
      <c r="C97" s="11" t="n"/>
      <c r="D97" s="11" t="n"/>
      <c r="E97" s="11" t="n"/>
      <c r="F97" s="9">
        <f>IF($B97="","",N($D97)*N($E97))</f>
        <v/>
      </c>
      <c r="G97" s="11" t="n"/>
      <c r="H97" s="10">
        <f>IF($B97="","",N($G97)-N($D97)*N($E97))</f>
        <v/>
      </c>
      <c r="I97" s="17">
        <f>IF($B97="","",IF(N($G97)=0,"MISSING",IF(N($G97)&lt;N($D97)*N($E97)-0.005,"SHORT","OK")))</f>
        <v/>
      </c>
      <c r="J97" s="11" t="n"/>
    </row>
    <row r="98">
      <c r="A98" s="16" t="n"/>
      <c r="B98" s="16" t="n"/>
      <c r="C98" s="16" t="n"/>
      <c r="D98" s="16" t="n"/>
      <c r="E98" s="16" t="n"/>
      <c r="F98" s="14">
        <f>IF($B98="","",N($D98)*N($E98))</f>
        <v/>
      </c>
      <c r="G98" s="16" t="n"/>
      <c r="H98" s="15">
        <f>IF($B98="","",N($G98)-N($D98)*N($E98))</f>
        <v/>
      </c>
      <c r="I98" s="18">
        <f>IF($B98="","",IF(N($G98)=0,"MISSING",IF(N($G98)&lt;N($D98)*N($E98)-0.005,"SHORT","OK")))</f>
        <v/>
      </c>
      <c r="J98" s="16" t="n"/>
    </row>
    <row r="99">
      <c r="A99" s="11" t="n"/>
      <c r="B99" s="11" t="n"/>
      <c r="C99" s="11" t="n"/>
      <c r="D99" s="11" t="n"/>
      <c r="E99" s="11" t="n"/>
      <c r="F99" s="9">
        <f>IF($B99="","",N($D99)*N($E99))</f>
        <v/>
      </c>
      <c r="G99" s="11" t="n"/>
      <c r="H99" s="10">
        <f>IF($B99="","",N($G99)-N($D99)*N($E99))</f>
        <v/>
      </c>
      <c r="I99" s="17">
        <f>IF($B99="","",IF(N($G99)=0,"MISSING",IF(N($G99)&lt;N($D99)*N($E99)-0.005,"SHORT","OK")))</f>
        <v/>
      </c>
      <c r="J99" s="11" t="n"/>
    </row>
    <row r="100">
      <c r="A100" s="16" t="n"/>
      <c r="B100" s="16" t="n"/>
      <c r="C100" s="16" t="n"/>
      <c r="D100" s="16" t="n"/>
      <c r="E100" s="16" t="n"/>
      <c r="F100" s="14">
        <f>IF($B100="","",N($D100)*N($E100))</f>
        <v/>
      </c>
      <c r="G100" s="16" t="n"/>
      <c r="H100" s="15">
        <f>IF($B100="","",N($G100)-N($D100)*N($E100))</f>
        <v/>
      </c>
      <c r="I100" s="18">
        <f>IF($B100="","",IF(N($G100)=0,"MISSING",IF(N($G100)&lt;N($D100)*N($E100)-0.005,"SHORT","OK")))</f>
        <v/>
      </c>
      <c r="J100" s="16" t="n"/>
    </row>
    <row r="101">
      <c r="A101" s="11" t="n"/>
      <c r="B101" s="11" t="n"/>
      <c r="C101" s="11" t="n"/>
      <c r="D101" s="11" t="n"/>
      <c r="E101" s="11" t="n"/>
      <c r="F101" s="9">
        <f>IF($B101="","",N($D101)*N($E101))</f>
        <v/>
      </c>
      <c r="G101" s="11" t="n"/>
      <c r="H101" s="10">
        <f>IF($B101="","",N($G101)-N($D101)*N($E101))</f>
        <v/>
      </c>
      <c r="I101" s="17">
        <f>IF($B101="","",IF(N($G101)=0,"MISSING",IF(N($G101)&lt;N($D101)*N($E101)-0.005,"SHORT","OK")))</f>
        <v/>
      </c>
      <c r="J101" s="11" t="n"/>
    </row>
    <row r="102">
      <c r="A102" s="16" t="n"/>
      <c r="B102" s="16" t="n"/>
      <c r="C102" s="16" t="n"/>
      <c r="D102" s="16" t="n"/>
      <c r="E102" s="16" t="n"/>
      <c r="F102" s="14">
        <f>IF($B102="","",N($D102)*N($E102))</f>
        <v/>
      </c>
      <c r="G102" s="16" t="n"/>
      <c r="H102" s="15">
        <f>IF($B102="","",N($G102)-N($D102)*N($E102))</f>
        <v/>
      </c>
      <c r="I102" s="18">
        <f>IF($B102="","",IF(N($G102)=0,"MISSING",IF(N($G102)&lt;N($D102)*N($E102)-0.005,"SHORT","OK")))</f>
        <v/>
      </c>
      <c r="J102" s="16" t="n"/>
    </row>
    <row r="103">
      <c r="A103" s="11" t="n"/>
      <c r="B103" s="11" t="n"/>
      <c r="C103" s="11" t="n"/>
      <c r="D103" s="11" t="n"/>
      <c r="E103" s="11" t="n"/>
      <c r="F103" s="9">
        <f>IF($B103="","",N($D103)*N($E103))</f>
        <v/>
      </c>
      <c r="G103" s="11" t="n"/>
      <c r="H103" s="10">
        <f>IF($B103="","",N($G103)-N($D103)*N($E103))</f>
        <v/>
      </c>
      <c r="I103" s="17">
        <f>IF($B103="","",IF(N($G103)=0,"MISSING",IF(N($G103)&lt;N($D103)*N($E103)-0.005,"SHORT","OK")))</f>
        <v/>
      </c>
      <c r="J103" s="11" t="n"/>
    </row>
    <row r="104">
      <c r="A104" s="16" t="n"/>
      <c r="B104" s="16" t="n"/>
      <c r="C104" s="16" t="n"/>
      <c r="D104" s="16" t="n"/>
      <c r="E104" s="16" t="n"/>
      <c r="F104" s="14">
        <f>IF($B104="","",N($D104)*N($E104))</f>
        <v/>
      </c>
      <c r="G104" s="16" t="n"/>
      <c r="H104" s="15">
        <f>IF($B104="","",N($G104)-N($D104)*N($E104))</f>
        <v/>
      </c>
      <c r="I104" s="18">
        <f>IF($B104="","",IF(N($G104)=0,"MISSING",IF(N($G104)&lt;N($D104)*N($E104)-0.005,"SHORT","OK")))</f>
        <v/>
      </c>
      <c r="J104" s="16" t="n"/>
    </row>
    <row r="105">
      <c r="A105" s="11" t="n"/>
      <c r="B105" s="11" t="n"/>
      <c r="C105" s="11" t="n"/>
      <c r="D105" s="11" t="n"/>
      <c r="E105" s="11" t="n"/>
      <c r="F105" s="9">
        <f>IF($B105="","",N($D105)*N($E105))</f>
        <v/>
      </c>
      <c r="G105" s="11" t="n"/>
      <c r="H105" s="10">
        <f>IF($B105="","",N($G105)-N($D105)*N($E105))</f>
        <v/>
      </c>
      <c r="I105" s="17">
        <f>IF($B105="","",IF(N($G105)=0,"MISSING",IF(N($G105)&lt;N($D105)*N($E105)-0.005,"SHORT","OK")))</f>
        <v/>
      </c>
      <c r="J105" s="11" t="n"/>
    </row>
    <row r="106">
      <c r="A106" s="16" t="n"/>
      <c r="B106" s="16" t="n"/>
      <c r="C106" s="16" t="n"/>
      <c r="D106" s="16" t="n"/>
      <c r="E106" s="16" t="n"/>
      <c r="F106" s="14">
        <f>IF($B106="","",N($D106)*N($E106))</f>
        <v/>
      </c>
      <c r="G106" s="16" t="n"/>
      <c r="H106" s="15">
        <f>IF($B106="","",N($G106)-N($D106)*N($E106))</f>
        <v/>
      </c>
      <c r="I106" s="18">
        <f>IF($B106="","",IF(N($G106)=0,"MISSING",IF(N($G106)&lt;N($D106)*N($E106)-0.005,"SHORT","OK")))</f>
        <v/>
      </c>
      <c r="J106" s="16" t="n"/>
    </row>
    <row r="107">
      <c r="A107" s="11" t="n"/>
      <c r="B107" s="11" t="n"/>
      <c r="C107" s="11" t="n"/>
      <c r="D107" s="11" t="n"/>
      <c r="E107" s="11" t="n"/>
      <c r="F107" s="9">
        <f>IF($B107="","",N($D107)*N($E107))</f>
        <v/>
      </c>
      <c r="G107" s="11" t="n"/>
      <c r="H107" s="10">
        <f>IF($B107="","",N($G107)-N($D107)*N($E107))</f>
        <v/>
      </c>
      <c r="I107" s="17">
        <f>IF($B107="","",IF(N($G107)=0,"MISSING",IF(N($G107)&lt;N($D107)*N($E107)-0.005,"SHORT","OK")))</f>
        <v/>
      </c>
      <c r="J107" s="11" t="n"/>
    </row>
    <row r="108">
      <c r="A108" s="16" t="n"/>
      <c r="B108" s="16" t="n"/>
      <c r="C108" s="16" t="n"/>
      <c r="D108" s="16" t="n"/>
      <c r="E108" s="16" t="n"/>
      <c r="F108" s="14">
        <f>IF($B108="","",N($D108)*N($E108))</f>
        <v/>
      </c>
      <c r="G108" s="16" t="n"/>
      <c r="H108" s="15">
        <f>IF($B108="","",N($G108)-N($D108)*N($E108))</f>
        <v/>
      </c>
      <c r="I108" s="18">
        <f>IF($B108="","",IF(N($G108)=0,"MISSING",IF(N($G108)&lt;N($D108)*N($E108)-0.005,"SHORT","OK")))</f>
        <v/>
      </c>
      <c r="J108" s="16" t="n"/>
    </row>
    <row r="109">
      <c r="A109" s="11" t="n"/>
      <c r="B109" s="11" t="n"/>
      <c r="C109" s="11" t="n"/>
      <c r="D109" s="11" t="n"/>
      <c r="E109" s="11" t="n"/>
      <c r="F109" s="9">
        <f>IF($B109="","",N($D109)*N($E109))</f>
        <v/>
      </c>
      <c r="G109" s="11" t="n"/>
      <c r="H109" s="10">
        <f>IF($B109="","",N($G109)-N($D109)*N($E109))</f>
        <v/>
      </c>
      <c r="I109" s="17">
        <f>IF($B109="","",IF(N($G109)=0,"MISSING",IF(N($G109)&lt;N($D109)*N($E109)-0.005,"SHORT","OK")))</f>
        <v/>
      </c>
      <c r="J109" s="11" t="n"/>
    </row>
    <row r="110">
      <c r="A110" s="16" t="n"/>
      <c r="B110" s="16" t="n"/>
      <c r="C110" s="16" t="n"/>
      <c r="D110" s="16" t="n"/>
      <c r="E110" s="16" t="n"/>
      <c r="F110" s="14">
        <f>IF($B110="","",N($D110)*N($E110))</f>
        <v/>
      </c>
      <c r="G110" s="16" t="n"/>
      <c r="H110" s="15">
        <f>IF($B110="","",N($G110)-N($D110)*N($E110))</f>
        <v/>
      </c>
      <c r="I110" s="18">
        <f>IF($B110="","",IF(N($G110)=0,"MISSING",IF(N($G110)&lt;N($D110)*N($E110)-0.005,"SHORT","OK")))</f>
        <v/>
      </c>
      <c r="J110" s="16" t="n"/>
    </row>
    <row r="111">
      <c r="A111" s="11" t="n"/>
      <c r="B111" s="11" t="n"/>
      <c r="C111" s="11" t="n"/>
      <c r="D111" s="11" t="n"/>
      <c r="E111" s="11" t="n"/>
      <c r="F111" s="9">
        <f>IF($B111="","",N($D111)*N($E111))</f>
        <v/>
      </c>
      <c r="G111" s="11" t="n"/>
      <c r="H111" s="10">
        <f>IF($B111="","",N($G111)-N($D111)*N($E111))</f>
        <v/>
      </c>
      <c r="I111" s="17">
        <f>IF($B111="","",IF(N($G111)=0,"MISSING",IF(N($G111)&lt;N($D111)*N($E111)-0.005,"SHORT","OK")))</f>
        <v/>
      </c>
      <c r="J111" s="11" t="n"/>
    </row>
    <row r="112">
      <c r="A112" s="16" t="n"/>
      <c r="B112" s="16" t="n"/>
      <c r="C112" s="16" t="n"/>
      <c r="D112" s="16" t="n"/>
      <c r="E112" s="16" t="n"/>
      <c r="F112" s="14">
        <f>IF($B112="","",N($D112)*N($E112))</f>
        <v/>
      </c>
      <c r="G112" s="16" t="n"/>
      <c r="H112" s="15">
        <f>IF($B112="","",N($G112)-N($D112)*N($E112))</f>
        <v/>
      </c>
      <c r="I112" s="18">
        <f>IF($B112="","",IF(N($G112)=0,"MISSING",IF(N($G112)&lt;N($D112)*N($E112)-0.005,"SHORT","OK")))</f>
        <v/>
      </c>
      <c r="J112" s="16" t="n"/>
    </row>
    <row r="113">
      <c r="A113" s="11" t="n"/>
      <c r="B113" s="11" t="n"/>
      <c r="C113" s="11" t="n"/>
      <c r="D113" s="11" t="n"/>
      <c r="E113" s="11" t="n"/>
      <c r="F113" s="9">
        <f>IF($B113="","",N($D113)*N($E113))</f>
        <v/>
      </c>
      <c r="G113" s="11" t="n"/>
      <c r="H113" s="10">
        <f>IF($B113="","",N($G113)-N($D113)*N($E113))</f>
        <v/>
      </c>
      <c r="I113" s="17">
        <f>IF($B113="","",IF(N($G113)=0,"MISSING",IF(N($G113)&lt;N($D113)*N($E113)-0.005,"SHORT","OK")))</f>
        <v/>
      </c>
      <c r="J113" s="11" t="n"/>
    </row>
    <row r="114">
      <c r="A114" s="16" t="n"/>
      <c r="B114" s="16" t="n"/>
      <c r="C114" s="16" t="n"/>
      <c r="D114" s="16" t="n"/>
      <c r="E114" s="16" t="n"/>
      <c r="F114" s="14">
        <f>IF($B114="","",N($D114)*N($E114))</f>
        <v/>
      </c>
      <c r="G114" s="16" t="n"/>
      <c r="H114" s="15">
        <f>IF($B114="","",N($G114)-N($D114)*N($E114))</f>
        <v/>
      </c>
      <c r="I114" s="18">
        <f>IF($B114="","",IF(N($G114)=0,"MISSING",IF(N($G114)&lt;N($D114)*N($E114)-0.005,"SHORT","OK")))</f>
        <v/>
      </c>
      <c r="J114" s="16" t="n"/>
    </row>
    <row r="115">
      <c r="A115" s="11" t="n"/>
      <c r="B115" s="11" t="n"/>
      <c r="C115" s="11" t="n"/>
      <c r="D115" s="11" t="n"/>
      <c r="E115" s="11" t="n"/>
      <c r="F115" s="9">
        <f>IF($B115="","",N($D115)*N($E115))</f>
        <v/>
      </c>
      <c r="G115" s="11" t="n"/>
      <c r="H115" s="10">
        <f>IF($B115="","",N($G115)-N($D115)*N($E115))</f>
        <v/>
      </c>
      <c r="I115" s="17">
        <f>IF($B115="","",IF(N($G115)=0,"MISSING",IF(N($G115)&lt;N($D115)*N($E115)-0.005,"SHORT","OK")))</f>
        <v/>
      </c>
      <c r="J115" s="11" t="n"/>
    </row>
    <row r="116">
      <c r="A116" s="16" t="n"/>
      <c r="B116" s="16" t="n"/>
      <c r="C116" s="16" t="n"/>
      <c r="D116" s="16" t="n"/>
      <c r="E116" s="16" t="n"/>
      <c r="F116" s="14">
        <f>IF($B116="","",N($D116)*N($E116))</f>
        <v/>
      </c>
      <c r="G116" s="16" t="n"/>
      <c r="H116" s="15">
        <f>IF($B116="","",N($G116)-N($D116)*N($E116))</f>
        <v/>
      </c>
      <c r="I116" s="18">
        <f>IF($B116="","",IF(N($G116)=0,"MISSING",IF(N($G116)&lt;N($D116)*N($E116)-0.005,"SHORT","OK")))</f>
        <v/>
      </c>
      <c r="J116" s="16" t="n"/>
    </row>
    <row r="117">
      <c r="A117" s="11" t="n"/>
      <c r="B117" s="11" t="n"/>
      <c r="C117" s="11" t="n"/>
      <c r="D117" s="11" t="n"/>
      <c r="E117" s="11" t="n"/>
      <c r="F117" s="9">
        <f>IF($B117="","",N($D117)*N($E117))</f>
        <v/>
      </c>
      <c r="G117" s="11" t="n"/>
      <c r="H117" s="10">
        <f>IF($B117="","",N($G117)-N($D117)*N($E117))</f>
        <v/>
      </c>
      <c r="I117" s="17">
        <f>IF($B117="","",IF(N($G117)=0,"MISSING",IF(N($G117)&lt;N($D117)*N($E117)-0.005,"SHORT","OK")))</f>
        <v/>
      </c>
      <c r="J117" s="11" t="n"/>
    </row>
    <row r="118">
      <c r="A118" s="16" t="n"/>
      <c r="B118" s="16" t="n"/>
      <c r="C118" s="16" t="n"/>
      <c r="D118" s="16" t="n"/>
      <c r="E118" s="16" t="n"/>
      <c r="F118" s="14">
        <f>IF($B118="","",N($D118)*N($E118))</f>
        <v/>
      </c>
      <c r="G118" s="16" t="n"/>
      <c r="H118" s="15">
        <f>IF($B118="","",N($G118)-N($D118)*N($E118))</f>
        <v/>
      </c>
      <c r="I118" s="18">
        <f>IF($B118="","",IF(N($G118)=0,"MISSING",IF(N($G118)&lt;N($D118)*N($E118)-0.005,"SHORT","OK")))</f>
        <v/>
      </c>
      <c r="J118" s="16" t="n"/>
    </row>
    <row r="119">
      <c r="A119" s="11" t="n"/>
      <c r="B119" s="11" t="n"/>
      <c r="C119" s="11" t="n"/>
      <c r="D119" s="11" t="n"/>
      <c r="E119" s="11" t="n"/>
      <c r="F119" s="9">
        <f>IF($B119="","",N($D119)*N($E119))</f>
        <v/>
      </c>
      <c r="G119" s="11" t="n"/>
      <c r="H119" s="10">
        <f>IF($B119="","",N($G119)-N($D119)*N($E119))</f>
        <v/>
      </c>
      <c r="I119" s="17">
        <f>IF($B119="","",IF(N($G119)=0,"MISSING",IF(N($G119)&lt;N($D119)*N($E119)-0.005,"SHORT","OK")))</f>
        <v/>
      </c>
      <c r="J119" s="11" t="n"/>
    </row>
    <row r="120">
      <c r="A120" s="16" t="n"/>
      <c r="B120" s="16" t="n"/>
      <c r="C120" s="16" t="n"/>
      <c r="D120" s="16" t="n"/>
      <c r="E120" s="16" t="n"/>
      <c r="F120" s="14">
        <f>IF($B120="","",N($D120)*N($E120))</f>
        <v/>
      </c>
      <c r="G120" s="16" t="n"/>
      <c r="H120" s="15">
        <f>IF($B120="","",N($G120)-N($D120)*N($E120))</f>
        <v/>
      </c>
      <c r="I120" s="18">
        <f>IF($B120="","",IF(N($G120)=0,"MISSING",IF(N($G120)&lt;N($D120)*N($E120)-0.005,"SHORT","OK")))</f>
        <v/>
      </c>
      <c r="J120" s="16" t="n"/>
    </row>
    <row r="121">
      <c r="A121" s="11" t="n"/>
      <c r="B121" s="11" t="n"/>
      <c r="C121" s="11" t="n"/>
      <c r="D121" s="11" t="n"/>
      <c r="E121" s="11" t="n"/>
      <c r="F121" s="9">
        <f>IF($B121="","",N($D121)*N($E121))</f>
        <v/>
      </c>
      <c r="G121" s="11" t="n"/>
      <c r="H121" s="10">
        <f>IF($B121="","",N($G121)-N($D121)*N($E121))</f>
        <v/>
      </c>
      <c r="I121" s="17">
        <f>IF($B121="","",IF(N($G121)=0,"MISSING",IF(N($G121)&lt;N($D121)*N($E121)-0.005,"SHORT","OK")))</f>
        <v/>
      </c>
      <c r="J121" s="11" t="n"/>
    </row>
    <row r="122">
      <c r="A122" s="16" t="n"/>
      <c r="B122" s="16" t="n"/>
      <c r="C122" s="16" t="n"/>
      <c r="D122" s="16" t="n"/>
      <c r="E122" s="16" t="n"/>
      <c r="F122" s="14">
        <f>IF($B122="","",N($D122)*N($E122))</f>
        <v/>
      </c>
      <c r="G122" s="16" t="n"/>
      <c r="H122" s="15">
        <f>IF($B122="","",N($G122)-N($D122)*N($E122))</f>
        <v/>
      </c>
      <c r="I122" s="18">
        <f>IF($B122="","",IF(N($G122)=0,"MISSING",IF(N($G122)&lt;N($D122)*N($E122)-0.005,"SHORT","OK")))</f>
        <v/>
      </c>
      <c r="J122" s="16" t="n"/>
    </row>
    <row r="123">
      <c r="A123" s="11" t="n"/>
      <c r="B123" s="11" t="n"/>
      <c r="C123" s="11" t="n"/>
      <c r="D123" s="11" t="n"/>
      <c r="E123" s="11" t="n"/>
      <c r="F123" s="9">
        <f>IF($B123="","",N($D123)*N($E123))</f>
        <v/>
      </c>
      <c r="G123" s="11" t="n"/>
      <c r="H123" s="10">
        <f>IF($B123="","",N($G123)-N($D123)*N($E123))</f>
        <v/>
      </c>
      <c r="I123" s="17">
        <f>IF($B123="","",IF(N($G123)=0,"MISSING",IF(N($G123)&lt;N($D123)*N($E123)-0.005,"SHORT","OK")))</f>
        <v/>
      </c>
      <c r="J123" s="11" t="n"/>
    </row>
    <row r="124">
      <c r="A124" s="16" t="n"/>
      <c r="B124" s="16" t="n"/>
      <c r="C124" s="16" t="n"/>
      <c r="D124" s="16" t="n"/>
      <c r="E124" s="16" t="n"/>
      <c r="F124" s="14">
        <f>IF($B124="","",N($D124)*N($E124))</f>
        <v/>
      </c>
      <c r="G124" s="16" t="n"/>
      <c r="H124" s="15">
        <f>IF($B124="","",N($G124)-N($D124)*N($E124))</f>
        <v/>
      </c>
      <c r="I124" s="18">
        <f>IF($B124="","",IF(N($G124)=0,"MISSING",IF(N($G124)&lt;N($D124)*N($E124)-0.005,"SHORT","OK")))</f>
        <v/>
      </c>
      <c r="J124" s="16" t="n"/>
    </row>
    <row r="125">
      <c r="A125" s="11" t="n"/>
      <c r="B125" s="11" t="n"/>
      <c r="C125" s="11" t="n"/>
      <c r="D125" s="11" t="n"/>
      <c r="E125" s="11" t="n"/>
      <c r="F125" s="9">
        <f>IF($B125="","",N($D125)*N($E125))</f>
        <v/>
      </c>
      <c r="G125" s="11" t="n"/>
      <c r="H125" s="10">
        <f>IF($B125="","",N($G125)-N($D125)*N($E125))</f>
        <v/>
      </c>
      <c r="I125" s="17">
        <f>IF($B125="","",IF(N($G125)=0,"MISSING",IF(N($G125)&lt;N($D125)*N($E125)-0.005,"SHORT","OK")))</f>
        <v/>
      </c>
      <c r="J125" s="11" t="n"/>
    </row>
    <row r="126">
      <c r="A126" s="16" t="n"/>
      <c r="B126" s="16" t="n"/>
      <c r="C126" s="16" t="n"/>
      <c r="D126" s="16" t="n"/>
      <c r="E126" s="16" t="n"/>
      <c r="F126" s="14">
        <f>IF($B126="","",N($D126)*N($E126))</f>
        <v/>
      </c>
      <c r="G126" s="16" t="n"/>
      <c r="H126" s="15">
        <f>IF($B126="","",N($G126)-N($D126)*N($E126))</f>
        <v/>
      </c>
      <c r="I126" s="18">
        <f>IF($B126="","",IF(N($G126)=0,"MISSING",IF(N($G126)&lt;N($D126)*N($E126)-0.005,"SHORT","OK")))</f>
        <v/>
      </c>
      <c r="J126" s="16" t="n"/>
    </row>
    <row r="127">
      <c r="A127" s="11" t="n"/>
      <c r="B127" s="11" t="n"/>
      <c r="C127" s="11" t="n"/>
      <c r="D127" s="11" t="n"/>
      <c r="E127" s="11" t="n"/>
      <c r="F127" s="9">
        <f>IF($B127="","",N($D127)*N($E127))</f>
        <v/>
      </c>
      <c r="G127" s="11" t="n"/>
      <c r="H127" s="10">
        <f>IF($B127="","",N($G127)-N($D127)*N($E127))</f>
        <v/>
      </c>
      <c r="I127" s="17">
        <f>IF($B127="","",IF(N($G127)=0,"MISSING",IF(N($G127)&lt;N($D127)*N($E127)-0.005,"SHORT","OK")))</f>
        <v/>
      </c>
      <c r="J127" s="11" t="n"/>
    </row>
    <row r="128">
      <c r="A128" s="16" t="n"/>
      <c r="B128" s="16" t="n"/>
      <c r="C128" s="16" t="n"/>
      <c r="D128" s="16" t="n"/>
      <c r="E128" s="16" t="n"/>
      <c r="F128" s="14">
        <f>IF($B128="","",N($D128)*N($E128))</f>
        <v/>
      </c>
      <c r="G128" s="16" t="n"/>
      <c r="H128" s="15">
        <f>IF($B128="","",N($G128)-N($D128)*N($E128))</f>
        <v/>
      </c>
      <c r="I128" s="18">
        <f>IF($B128="","",IF(N($G128)=0,"MISSING",IF(N($G128)&lt;N($D128)*N($E128)-0.005,"SHORT","OK")))</f>
        <v/>
      </c>
      <c r="J128" s="16" t="n"/>
    </row>
    <row r="129">
      <c r="A129" s="11" t="n"/>
      <c r="B129" s="11" t="n"/>
      <c r="C129" s="11" t="n"/>
      <c r="D129" s="11" t="n"/>
      <c r="E129" s="11" t="n"/>
      <c r="F129" s="9">
        <f>IF($B129="","",N($D129)*N($E129))</f>
        <v/>
      </c>
      <c r="G129" s="11" t="n"/>
      <c r="H129" s="10">
        <f>IF($B129="","",N($G129)-N($D129)*N($E129))</f>
        <v/>
      </c>
      <c r="I129" s="17">
        <f>IF($B129="","",IF(N($G129)=0,"MISSING",IF(N($G129)&lt;N($D129)*N($E129)-0.005,"SHORT","OK")))</f>
        <v/>
      </c>
      <c r="J129" s="11" t="n"/>
    </row>
    <row r="130">
      <c r="A130" s="16" t="n"/>
      <c r="B130" s="16" t="n"/>
      <c r="C130" s="16" t="n"/>
      <c r="D130" s="16" t="n"/>
      <c r="E130" s="16" t="n"/>
      <c r="F130" s="14">
        <f>IF($B130="","",N($D130)*N($E130))</f>
        <v/>
      </c>
      <c r="G130" s="16" t="n"/>
      <c r="H130" s="15">
        <f>IF($B130="","",N($G130)-N($D130)*N($E130))</f>
        <v/>
      </c>
      <c r="I130" s="18">
        <f>IF($B130="","",IF(N($G130)=0,"MISSING",IF(N($G130)&lt;N($D130)*N($E130)-0.005,"SHORT","OK")))</f>
        <v/>
      </c>
      <c r="J130" s="16" t="n"/>
    </row>
    <row r="131">
      <c r="A131" s="11" t="n"/>
      <c r="B131" s="11" t="n"/>
      <c r="C131" s="11" t="n"/>
      <c r="D131" s="11" t="n"/>
      <c r="E131" s="11" t="n"/>
      <c r="F131" s="9">
        <f>IF($B131="","",N($D131)*N($E131))</f>
        <v/>
      </c>
      <c r="G131" s="11" t="n"/>
      <c r="H131" s="10">
        <f>IF($B131="","",N($G131)-N($D131)*N($E131))</f>
        <v/>
      </c>
      <c r="I131" s="17">
        <f>IF($B131="","",IF(N($G131)=0,"MISSING",IF(N($G131)&lt;N($D131)*N($E131)-0.005,"SHORT","OK")))</f>
        <v/>
      </c>
      <c r="J131" s="11" t="n"/>
    </row>
    <row r="132">
      <c r="A132" s="16" t="n"/>
      <c r="B132" s="16" t="n"/>
      <c r="C132" s="16" t="n"/>
      <c r="D132" s="16" t="n"/>
      <c r="E132" s="16" t="n"/>
      <c r="F132" s="14">
        <f>IF($B132="","",N($D132)*N($E132))</f>
        <v/>
      </c>
      <c r="G132" s="16" t="n"/>
      <c r="H132" s="15">
        <f>IF($B132="","",N($G132)-N($D132)*N($E132))</f>
        <v/>
      </c>
      <c r="I132" s="18">
        <f>IF($B132="","",IF(N($G132)=0,"MISSING",IF(N($G132)&lt;N($D132)*N($E132)-0.005,"SHORT","OK")))</f>
        <v/>
      </c>
      <c r="J132" s="16" t="n"/>
    </row>
    <row r="133">
      <c r="A133" s="11" t="n"/>
      <c r="B133" s="11" t="n"/>
      <c r="C133" s="11" t="n"/>
      <c r="D133" s="11" t="n"/>
      <c r="E133" s="11" t="n"/>
      <c r="F133" s="9">
        <f>IF($B133="","",N($D133)*N($E133))</f>
        <v/>
      </c>
      <c r="G133" s="11" t="n"/>
      <c r="H133" s="10">
        <f>IF($B133="","",N($G133)-N($D133)*N($E133))</f>
        <v/>
      </c>
      <c r="I133" s="17">
        <f>IF($B133="","",IF(N($G133)=0,"MISSING",IF(N($G133)&lt;N($D133)*N($E133)-0.005,"SHORT","OK")))</f>
        <v/>
      </c>
      <c r="J133" s="11" t="n"/>
    </row>
    <row r="134">
      <c r="A134" s="16" t="n"/>
      <c r="B134" s="16" t="n"/>
      <c r="C134" s="16" t="n"/>
      <c r="D134" s="16" t="n"/>
      <c r="E134" s="16" t="n"/>
      <c r="F134" s="14">
        <f>IF($B134="","",N($D134)*N($E134))</f>
        <v/>
      </c>
      <c r="G134" s="16" t="n"/>
      <c r="H134" s="15">
        <f>IF($B134="","",N($G134)-N($D134)*N($E134))</f>
        <v/>
      </c>
      <c r="I134" s="18">
        <f>IF($B134="","",IF(N($G134)=0,"MISSING",IF(N($G134)&lt;N($D134)*N($E134)-0.005,"SHORT","OK")))</f>
        <v/>
      </c>
      <c r="J134" s="16" t="n"/>
    </row>
    <row r="135">
      <c r="A135" s="11" t="n"/>
      <c r="B135" s="11" t="n"/>
      <c r="C135" s="11" t="n"/>
      <c r="D135" s="11" t="n"/>
      <c r="E135" s="11" t="n"/>
      <c r="F135" s="9">
        <f>IF($B135="","",N($D135)*N($E135))</f>
        <v/>
      </c>
      <c r="G135" s="11" t="n"/>
      <c r="H135" s="10">
        <f>IF($B135="","",N($G135)-N($D135)*N($E135))</f>
        <v/>
      </c>
      <c r="I135" s="17">
        <f>IF($B135="","",IF(N($G135)=0,"MISSING",IF(N($G135)&lt;N($D135)*N($E135)-0.005,"SHORT","OK")))</f>
        <v/>
      </c>
      <c r="J135" s="11" t="n"/>
    </row>
    <row r="136">
      <c r="A136" s="16" t="n"/>
      <c r="B136" s="16" t="n"/>
      <c r="C136" s="16" t="n"/>
      <c r="D136" s="16" t="n"/>
      <c r="E136" s="16" t="n"/>
      <c r="F136" s="14">
        <f>IF($B136="","",N($D136)*N($E136))</f>
        <v/>
      </c>
      <c r="G136" s="16" t="n"/>
      <c r="H136" s="15">
        <f>IF($B136="","",N($G136)-N($D136)*N($E136))</f>
        <v/>
      </c>
      <c r="I136" s="18">
        <f>IF($B136="","",IF(N($G136)=0,"MISSING",IF(N($G136)&lt;N($D136)*N($E136)-0.005,"SHORT","OK")))</f>
        <v/>
      </c>
      <c r="J136" s="16" t="n"/>
    </row>
    <row r="137">
      <c r="A137" s="11" t="n"/>
      <c r="B137" s="11" t="n"/>
      <c r="C137" s="11" t="n"/>
      <c r="D137" s="11" t="n"/>
      <c r="E137" s="11" t="n"/>
      <c r="F137" s="9">
        <f>IF($B137="","",N($D137)*N($E137))</f>
        <v/>
      </c>
      <c r="G137" s="11" t="n"/>
      <c r="H137" s="10">
        <f>IF($B137="","",N($G137)-N($D137)*N($E137))</f>
        <v/>
      </c>
      <c r="I137" s="17">
        <f>IF($B137="","",IF(N($G137)=0,"MISSING",IF(N($G137)&lt;N($D137)*N($E137)-0.005,"SHORT","OK")))</f>
        <v/>
      </c>
      <c r="J137" s="11" t="n"/>
    </row>
    <row r="138">
      <c r="A138" s="16" t="n"/>
      <c r="B138" s="16" t="n"/>
      <c r="C138" s="16" t="n"/>
      <c r="D138" s="16" t="n"/>
      <c r="E138" s="16" t="n"/>
      <c r="F138" s="14">
        <f>IF($B138="","",N($D138)*N($E138))</f>
        <v/>
      </c>
      <c r="G138" s="16" t="n"/>
      <c r="H138" s="15">
        <f>IF($B138="","",N($G138)-N($D138)*N($E138))</f>
        <v/>
      </c>
      <c r="I138" s="18">
        <f>IF($B138="","",IF(N($G138)=0,"MISSING",IF(N($G138)&lt;N($D138)*N($E138)-0.005,"SHORT","OK")))</f>
        <v/>
      </c>
      <c r="J138" s="16" t="n"/>
    </row>
    <row r="139">
      <c r="A139" s="11" t="n"/>
      <c r="B139" s="11" t="n"/>
      <c r="C139" s="11" t="n"/>
      <c r="D139" s="11" t="n"/>
      <c r="E139" s="11" t="n"/>
      <c r="F139" s="9">
        <f>IF($B139="","",N($D139)*N($E139))</f>
        <v/>
      </c>
      <c r="G139" s="11" t="n"/>
      <c r="H139" s="10">
        <f>IF($B139="","",N($G139)-N($D139)*N($E139))</f>
        <v/>
      </c>
      <c r="I139" s="17">
        <f>IF($B139="","",IF(N($G139)=0,"MISSING",IF(N($G139)&lt;N($D139)*N($E139)-0.005,"SHORT","OK")))</f>
        <v/>
      </c>
      <c r="J139" s="11" t="n"/>
    </row>
    <row r="140">
      <c r="A140" s="16" t="n"/>
      <c r="B140" s="16" t="n"/>
      <c r="C140" s="16" t="n"/>
      <c r="D140" s="16" t="n"/>
      <c r="E140" s="16" t="n"/>
      <c r="F140" s="14">
        <f>IF($B140="","",N($D140)*N($E140))</f>
        <v/>
      </c>
      <c r="G140" s="16" t="n"/>
      <c r="H140" s="15">
        <f>IF($B140="","",N($G140)-N($D140)*N($E140))</f>
        <v/>
      </c>
      <c r="I140" s="18">
        <f>IF($B140="","",IF(N($G140)=0,"MISSING",IF(N($G140)&lt;N($D140)*N($E140)-0.005,"SHORT","OK")))</f>
        <v/>
      </c>
      <c r="J140" s="16" t="n"/>
    </row>
    <row r="141">
      <c r="A141" s="11" t="n"/>
      <c r="B141" s="11" t="n"/>
      <c r="C141" s="11" t="n"/>
      <c r="D141" s="11" t="n"/>
      <c r="E141" s="11" t="n"/>
      <c r="F141" s="9">
        <f>IF($B141="","",N($D141)*N($E141))</f>
        <v/>
      </c>
      <c r="G141" s="11" t="n"/>
      <c r="H141" s="10">
        <f>IF($B141="","",N($G141)-N($D141)*N($E141))</f>
        <v/>
      </c>
      <c r="I141" s="17">
        <f>IF($B141="","",IF(N($G141)=0,"MISSING",IF(N($G141)&lt;N($D141)*N($E141)-0.005,"SHORT","OK")))</f>
        <v/>
      </c>
      <c r="J141" s="11" t="n"/>
    </row>
    <row r="142">
      <c r="A142" s="16" t="n"/>
      <c r="B142" s="16" t="n"/>
      <c r="C142" s="16" t="n"/>
      <c r="D142" s="16" t="n"/>
      <c r="E142" s="16" t="n"/>
      <c r="F142" s="14">
        <f>IF($B142="","",N($D142)*N($E142))</f>
        <v/>
      </c>
      <c r="G142" s="16" t="n"/>
      <c r="H142" s="15">
        <f>IF($B142="","",N($G142)-N($D142)*N($E142))</f>
        <v/>
      </c>
      <c r="I142" s="18">
        <f>IF($B142="","",IF(N($G142)=0,"MISSING",IF(N($G142)&lt;N($D142)*N($E142)-0.005,"SHORT","OK")))</f>
        <v/>
      </c>
      <c r="J142" s="16" t="n"/>
    </row>
    <row r="143">
      <c r="A143" s="11" t="n"/>
      <c r="B143" s="11" t="n"/>
      <c r="C143" s="11" t="n"/>
      <c r="D143" s="11" t="n"/>
      <c r="E143" s="11" t="n"/>
      <c r="F143" s="9">
        <f>IF($B143="","",N($D143)*N($E143))</f>
        <v/>
      </c>
      <c r="G143" s="11" t="n"/>
      <c r="H143" s="10">
        <f>IF($B143="","",N($G143)-N($D143)*N($E143))</f>
        <v/>
      </c>
      <c r="I143" s="17">
        <f>IF($B143="","",IF(N($G143)=0,"MISSING",IF(N($G143)&lt;N($D143)*N($E143)-0.005,"SHORT","OK")))</f>
        <v/>
      </c>
      <c r="J143" s="11" t="n"/>
    </row>
    <row r="144">
      <c r="A144" s="16" t="n"/>
      <c r="B144" s="16" t="n"/>
      <c r="C144" s="16" t="n"/>
      <c r="D144" s="16" t="n"/>
      <c r="E144" s="16" t="n"/>
      <c r="F144" s="14">
        <f>IF($B144="","",N($D144)*N($E144))</f>
        <v/>
      </c>
      <c r="G144" s="16" t="n"/>
      <c r="H144" s="15">
        <f>IF($B144="","",N($G144)-N($D144)*N($E144))</f>
        <v/>
      </c>
      <c r="I144" s="18">
        <f>IF($B144="","",IF(N($G144)=0,"MISSING",IF(N($G144)&lt;N($D144)*N($E144)-0.005,"SHORT","OK")))</f>
        <v/>
      </c>
      <c r="J144" s="16" t="n"/>
    </row>
    <row r="145">
      <c r="A145" s="11" t="n"/>
      <c r="B145" s="11" t="n"/>
      <c r="C145" s="11" t="n"/>
      <c r="D145" s="11" t="n"/>
      <c r="E145" s="11" t="n"/>
      <c r="F145" s="9">
        <f>IF($B145="","",N($D145)*N($E145))</f>
        <v/>
      </c>
      <c r="G145" s="11" t="n"/>
      <c r="H145" s="10">
        <f>IF($B145="","",N($G145)-N($D145)*N($E145))</f>
        <v/>
      </c>
      <c r="I145" s="17">
        <f>IF($B145="","",IF(N($G145)=0,"MISSING",IF(N($G145)&lt;N($D145)*N($E145)-0.005,"SHORT","OK")))</f>
        <v/>
      </c>
      <c r="J145" s="11" t="n"/>
    </row>
    <row r="146">
      <c r="A146" s="16" t="n"/>
      <c r="B146" s="16" t="n"/>
      <c r="C146" s="16" t="n"/>
      <c r="D146" s="16" t="n"/>
      <c r="E146" s="16" t="n"/>
      <c r="F146" s="14">
        <f>IF($B146="","",N($D146)*N($E146))</f>
        <v/>
      </c>
      <c r="G146" s="16" t="n"/>
      <c r="H146" s="15">
        <f>IF($B146="","",N($G146)-N($D146)*N($E146))</f>
        <v/>
      </c>
      <c r="I146" s="18">
        <f>IF($B146="","",IF(N($G146)=0,"MISSING",IF(N($G146)&lt;N($D146)*N($E146)-0.005,"SHORT","OK")))</f>
        <v/>
      </c>
      <c r="J146" s="16" t="n"/>
    </row>
    <row r="147">
      <c r="A147" s="11" t="n"/>
      <c r="B147" s="11" t="n"/>
      <c r="C147" s="11" t="n"/>
      <c r="D147" s="11" t="n"/>
      <c r="E147" s="11" t="n"/>
      <c r="F147" s="9">
        <f>IF($B147="","",N($D147)*N($E147))</f>
        <v/>
      </c>
      <c r="G147" s="11" t="n"/>
      <c r="H147" s="10">
        <f>IF($B147="","",N($G147)-N($D147)*N($E147))</f>
        <v/>
      </c>
      <c r="I147" s="17">
        <f>IF($B147="","",IF(N($G147)=0,"MISSING",IF(N($G147)&lt;N($D147)*N($E147)-0.005,"SHORT","OK")))</f>
        <v/>
      </c>
      <c r="J147" s="11" t="n"/>
    </row>
    <row r="148">
      <c r="A148" s="16" t="n"/>
      <c r="B148" s="16" t="n"/>
      <c r="C148" s="16" t="n"/>
      <c r="D148" s="16" t="n"/>
      <c r="E148" s="16" t="n"/>
      <c r="F148" s="14">
        <f>IF($B148="","",N($D148)*N($E148))</f>
        <v/>
      </c>
      <c r="G148" s="16" t="n"/>
      <c r="H148" s="15">
        <f>IF($B148="","",N($G148)-N($D148)*N($E148))</f>
        <v/>
      </c>
      <c r="I148" s="18">
        <f>IF($B148="","",IF(N($G148)=0,"MISSING",IF(N($G148)&lt;N($D148)*N($E148)-0.005,"SHORT","OK")))</f>
        <v/>
      </c>
      <c r="J148" s="16" t="n"/>
    </row>
    <row r="149">
      <c r="A149" s="11" t="n"/>
      <c r="B149" s="11" t="n"/>
      <c r="C149" s="11" t="n"/>
      <c r="D149" s="11" t="n"/>
      <c r="E149" s="11" t="n"/>
      <c r="F149" s="9">
        <f>IF($B149="","",N($D149)*N($E149))</f>
        <v/>
      </c>
      <c r="G149" s="11" t="n"/>
      <c r="H149" s="10">
        <f>IF($B149="","",N($G149)-N($D149)*N($E149))</f>
        <v/>
      </c>
      <c r="I149" s="17">
        <f>IF($B149="","",IF(N($G149)=0,"MISSING",IF(N($G149)&lt;N($D149)*N($E149)-0.005,"SHORT","OK")))</f>
        <v/>
      </c>
      <c r="J149" s="11" t="n"/>
    </row>
    <row r="150">
      <c r="A150" s="16" t="n"/>
      <c r="B150" s="16" t="n"/>
      <c r="C150" s="16" t="n"/>
      <c r="D150" s="16" t="n"/>
      <c r="E150" s="16" t="n"/>
      <c r="F150" s="14">
        <f>IF($B150="","",N($D150)*N($E150))</f>
        <v/>
      </c>
      <c r="G150" s="16" t="n"/>
      <c r="H150" s="15">
        <f>IF($B150="","",N($G150)-N($D150)*N($E150))</f>
        <v/>
      </c>
      <c r="I150" s="18">
        <f>IF($B150="","",IF(N($G150)=0,"MISSING",IF(N($G150)&lt;N($D150)*N($E150)-0.005,"SHORT","OK")))</f>
        <v/>
      </c>
      <c r="J150" s="16" t="n"/>
    </row>
    <row r="151">
      <c r="A151" s="11" t="n"/>
      <c r="B151" s="11" t="n"/>
      <c r="C151" s="11" t="n"/>
      <c r="D151" s="11" t="n"/>
      <c r="E151" s="11" t="n"/>
      <c r="F151" s="9">
        <f>IF($B151="","",N($D151)*N($E151))</f>
        <v/>
      </c>
      <c r="G151" s="11" t="n"/>
      <c r="H151" s="10">
        <f>IF($B151="","",N($G151)-N($D151)*N($E151))</f>
        <v/>
      </c>
      <c r="I151" s="17">
        <f>IF($B151="","",IF(N($G151)=0,"MISSING",IF(N($G151)&lt;N($D151)*N($E151)-0.005,"SHORT","OK")))</f>
        <v/>
      </c>
      <c r="J151" s="11" t="n"/>
    </row>
    <row r="152">
      <c r="A152" s="16" t="n"/>
      <c r="B152" s="16" t="n"/>
      <c r="C152" s="16" t="n"/>
      <c r="D152" s="16" t="n"/>
      <c r="E152" s="16" t="n"/>
      <c r="F152" s="14">
        <f>IF($B152="","",N($D152)*N($E152))</f>
        <v/>
      </c>
      <c r="G152" s="16" t="n"/>
      <c r="H152" s="15">
        <f>IF($B152="","",N($G152)-N($D152)*N($E152))</f>
        <v/>
      </c>
      <c r="I152" s="18">
        <f>IF($B152="","",IF(N($G152)=0,"MISSING",IF(N($G152)&lt;N($D152)*N($E152)-0.005,"SHORT","OK")))</f>
        <v/>
      </c>
      <c r="J152" s="16" t="n"/>
    </row>
    <row r="153">
      <c r="A153" s="11" t="n"/>
      <c r="B153" s="11" t="n"/>
      <c r="C153" s="11" t="n"/>
      <c r="D153" s="11" t="n"/>
      <c r="E153" s="11" t="n"/>
      <c r="F153" s="9">
        <f>IF($B153="","",N($D153)*N($E153))</f>
        <v/>
      </c>
      <c r="G153" s="11" t="n"/>
      <c r="H153" s="10">
        <f>IF($B153="","",N($G153)-N($D153)*N($E153))</f>
        <v/>
      </c>
      <c r="I153" s="17">
        <f>IF($B153="","",IF(N($G153)=0,"MISSING",IF(N($G153)&lt;N($D153)*N($E153)-0.005,"SHORT","OK")))</f>
        <v/>
      </c>
      <c r="J153" s="11" t="n"/>
    </row>
    <row r="154">
      <c r="A154" s="16" t="n"/>
      <c r="B154" s="16" t="n"/>
      <c r="C154" s="16" t="n"/>
      <c r="D154" s="16" t="n"/>
      <c r="E154" s="16" t="n"/>
      <c r="F154" s="14">
        <f>IF($B154="","",N($D154)*N($E154))</f>
        <v/>
      </c>
      <c r="G154" s="16" t="n"/>
      <c r="H154" s="15">
        <f>IF($B154="","",N($G154)-N($D154)*N($E154))</f>
        <v/>
      </c>
      <c r="I154" s="18">
        <f>IF($B154="","",IF(N($G154)=0,"MISSING",IF(N($G154)&lt;N($D154)*N($E154)-0.005,"SHORT","OK")))</f>
        <v/>
      </c>
      <c r="J154" s="16" t="n"/>
    </row>
    <row r="155">
      <c r="A155" s="11" t="n"/>
      <c r="B155" s="11" t="n"/>
      <c r="C155" s="11" t="n"/>
      <c r="D155" s="11" t="n"/>
      <c r="E155" s="11" t="n"/>
      <c r="F155" s="9">
        <f>IF($B155="","",N($D155)*N($E155))</f>
        <v/>
      </c>
      <c r="G155" s="11" t="n"/>
      <c r="H155" s="10">
        <f>IF($B155="","",N($G155)-N($D155)*N($E155))</f>
        <v/>
      </c>
      <c r="I155" s="17">
        <f>IF($B155="","",IF(N($G155)=0,"MISSING",IF(N($G155)&lt;N($D155)*N($E155)-0.005,"SHORT","OK")))</f>
        <v/>
      </c>
      <c r="J155" s="11" t="n"/>
    </row>
    <row r="156">
      <c r="A156" s="16" t="n"/>
      <c r="B156" s="16" t="n"/>
      <c r="C156" s="16" t="n"/>
      <c r="D156" s="16" t="n"/>
      <c r="E156" s="16" t="n"/>
      <c r="F156" s="14">
        <f>IF($B156="","",N($D156)*N($E156))</f>
        <v/>
      </c>
      <c r="G156" s="16" t="n"/>
      <c r="H156" s="15">
        <f>IF($B156="","",N($G156)-N($D156)*N($E156))</f>
        <v/>
      </c>
      <c r="I156" s="18">
        <f>IF($B156="","",IF(N($G156)=0,"MISSING",IF(N($G156)&lt;N($D156)*N($E156)-0.005,"SHORT","OK")))</f>
        <v/>
      </c>
      <c r="J156" s="16" t="n"/>
    </row>
    <row r="157">
      <c r="A157" s="11" t="n"/>
      <c r="B157" s="11" t="n"/>
      <c r="C157" s="11" t="n"/>
      <c r="D157" s="11" t="n"/>
      <c r="E157" s="11" t="n"/>
      <c r="F157" s="9">
        <f>IF($B157="","",N($D157)*N($E157))</f>
        <v/>
      </c>
      <c r="G157" s="11" t="n"/>
      <c r="H157" s="10">
        <f>IF($B157="","",N($G157)-N($D157)*N($E157))</f>
        <v/>
      </c>
      <c r="I157" s="17">
        <f>IF($B157="","",IF(N($G157)=0,"MISSING",IF(N($G157)&lt;N($D157)*N($E157)-0.005,"SHORT","OK")))</f>
        <v/>
      </c>
      <c r="J157" s="11" t="n"/>
    </row>
    <row r="158">
      <c r="A158" s="16" t="n"/>
      <c r="B158" s="16" t="n"/>
      <c r="C158" s="16" t="n"/>
      <c r="D158" s="16" t="n"/>
      <c r="E158" s="16" t="n"/>
      <c r="F158" s="14">
        <f>IF($B158="","",N($D158)*N($E158))</f>
        <v/>
      </c>
      <c r="G158" s="16" t="n"/>
      <c r="H158" s="15">
        <f>IF($B158="","",N($G158)-N($D158)*N($E158))</f>
        <v/>
      </c>
      <c r="I158" s="18">
        <f>IF($B158="","",IF(N($G158)=0,"MISSING",IF(N($G158)&lt;N($D158)*N($E158)-0.005,"SHORT","OK")))</f>
        <v/>
      </c>
      <c r="J158" s="16" t="n"/>
    </row>
    <row r="159">
      <c r="A159" s="11" t="n"/>
      <c r="B159" s="11" t="n"/>
      <c r="C159" s="11" t="n"/>
      <c r="D159" s="11" t="n"/>
      <c r="E159" s="11" t="n"/>
      <c r="F159" s="9">
        <f>IF($B159="","",N($D159)*N($E159))</f>
        <v/>
      </c>
      <c r="G159" s="11" t="n"/>
      <c r="H159" s="10">
        <f>IF($B159="","",N($G159)-N($D159)*N($E159))</f>
        <v/>
      </c>
      <c r="I159" s="17">
        <f>IF($B159="","",IF(N($G159)=0,"MISSING",IF(N($G159)&lt;N($D159)*N($E159)-0.005,"SHORT","OK")))</f>
        <v/>
      </c>
      <c r="J159" s="11" t="n"/>
    </row>
    <row r="160">
      <c r="A160" s="16" t="n"/>
      <c r="B160" s="16" t="n"/>
      <c r="C160" s="16" t="n"/>
      <c r="D160" s="16" t="n"/>
      <c r="E160" s="16" t="n"/>
      <c r="F160" s="14">
        <f>IF($B160="","",N($D160)*N($E160))</f>
        <v/>
      </c>
      <c r="G160" s="16" t="n"/>
      <c r="H160" s="15">
        <f>IF($B160="","",N($G160)-N($D160)*N($E160))</f>
        <v/>
      </c>
      <c r="I160" s="18">
        <f>IF($B160="","",IF(N($G160)=0,"MISSING",IF(N($G160)&lt;N($D160)*N($E160)-0.005,"SHORT","OK")))</f>
        <v/>
      </c>
      <c r="J160" s="16" t="n"/>
    </row>
    <row r="161">
      <c r="A161" s="11" t="n"/>
      <c r="B161" s="11" t="n"/>
      <c r="C161" s="11" t="n"/>
      <c r="D161" s="11" t="n"/>
      <c r="E161" s="11" t="n"/>
      <c r="F161" s="9">
        <f>IF($B161="","",N($D161)*N($E161))</f>
        <v/>
      </c>
      <c r="G161" s="11" t="n"/>
      <c r="H161" s="10">
        <f>IF($B161="","",N($G161)-N($D161)*N($E161))</f>
        <v/>
      </c>
      <c r="I161" s="17">
        <f>IF($B161="","",IF(N($G161)=0,"MISSING",IF(N($G161)&lt;N($D161)*N($E161)-0.005,"SHORT","OK")))</f>
        <v/>
      </c>
      <c r="J161" s="11" t="n"/>
    </row>
    <row r="162">
      <c r="A162" s="16" t="n"/>
      <c r="B162" s="16" t="n"/>
      <c r="C162" s="16" t="n"/>
      <c r="D162" s="16" t="n"/>
      <c r="E162" s="16" t="n"/>
      <c r="F162" s="14">
        <f>IF($B162="","",N($D162)*N($E162))</f>
        <v/>
      </c>
      <c r="G162" s="16" t="n"/>
      <c r="H162" s="15">
        <f>IF($B162="","",N($G162)-N($D162)*N($E162))</f>
        <v/>
      </c>
      <c r="I162" s="18">
        <f>IF($B162="","",IF(N($G162)=0,"MISSING",IF(N($G162)&lt;N($D162)*N($E162)-0.005,"SHORT","OK")))</f>
        <v/>
      </c>
      <c r="J162" s="16" t="n"/>
    </row>
    <row r="163">
      <c r="A163" s="11" t="n"/>
      <c r="B163" s="11" t="n"/>
      <c r="C163" s="11" t="n"/>
      <c r="D163" s="11" t="n"/>
      <c r="E163" s="11" t="n"/>
      <c r="F163" s="9">
        <f>IF($B163="","",N($D163)*N($E163))</f>
        <v/>
      </c>
      <c r="G163" s="11" t="n"/>
      <c r="H163" s="10">
        <f>IF($B163="","",N($G163)-N($D163)*N($E163))</f>
        <v/>
      </c>
      <c r="I163" s="17">
        <f>IF($B163="","",IF(N($G163)=0,"MISSING",IF(N($G163)&lt;N($D163)*N($E163)-0.005,"SHORT","OK")))</f>
        <v/>
      </c>
      <c r="J163" s="11" t="n"/>
    </row>
    <row r="164">
      <c r="A164" s="16" t="n"/>
      <c r="B164" s="16" t="n"/>
      <c r="C164" s="16" t="n"/>
      <c r="D164" s="16" t="n"/>
      <c r="E164" s="16" t="n"/>
      <c r="F164" s="14">
        <f>IF($B164="","",N($D164)*N($E164))</f>
        <v/>
      </c>
      <c r="G164" s="16" t="n"/>
      <c r="H164" s="15">
        <f>IF($B164="","",N($G164)-N($D164)*N($E164))</f>
        <v/>
      </c>
      <c r="I164" s="18">
        <f>IF($B164="","",IF(N($G164)=0,"MISSING",IF(N($G164)&lt;N($D164)*N($E164)-0.005,"SHORT","OK")))</f>
        <v/>
      </c>
      <c r="J164" s="16" t="n"/>
    </row>
    <row r="165">
      <c r="A165" s="11" t="n"/>
      <c r="B165" s="11" t="n"/>
      <c r="C165" s="11" t="n"/>
      <c r="D165" s="11" t="n"/>
      <c r="E165" s="11" t="n"/>
      <c r="F165" s="9">
        <f>IF($B165="","",N($D165)*N($E165))</f>
        <v/>
      </c>
      <c r="G165" s="11" t="n"/>
      <c r="H165" s="10">
        <f>IF($B165="","",N($G165)-N($D165)*N($E165))</f>
        <v/>
      </c>
      <c r="I165" s="17">
        <f>IF($B165="","",IF(N($G165)=0,"MISSING",IF(N($G165)&lt;N($D165)*N($E165)-0.005,"SHORT","OK")))</f>
        <v/>
      </c>
      <c r="J165" s="11" t="n"/>
    </row>
    <row r="166">
      <c r="A166" s="16" t="n"/>
      <c r="B166" s="16" t="n"/>
      <c r="C166" s="16" t="n"/>
      <c r="D166" s="16" t="n"/>
      <c r="E166" s="16" t="n"/>
      <c r="F166" s="14">
        <f>IF($B166="","",N($D166)*N($E166))</f>
        <v/>
      </c>
      <c r="G166" s="16" t="n"/>
      <c r="H166" s="15">
        <f>IF($B166="","",N($G166)-N($D166)*N($E166))</f>
        <v/>
      </c>
      <c r="I166" s="18">
        <f>IF($B166="","",IF(N($G166)=0,"MISSING",IF(N($G166)&lt;N($D166)*N($E166)-0.005,"SHORT","OK")))</f>
        <v/>
      </c>
      <c r="J166" s="16" t="n"/>
    </row>
    <row r="167">
      <c r="A167" s="11" t="n"/>
      <c r="B167" s="11" t="n"/>
      <c r="C167" s="11" t="n"/>
      <c r="D167" s="11" t="n"/>
      <c r="E167" s="11" t="n"/>
      <c r="F167" s="9">
        <f>IF($B167="","",N($D167)*N($E167))</f>
        <v/>
      </c>
      <c r="G167" s="11" t="n"/>
      <c r="H167" s="10">
        <f>IF($B167="","",N($G167)-N($D167)*N($E167))</f>
        <v/>
      </c>
      <c r="I167" s="17">
        <f>IF($B167="","",IF(N($G167)=0,"MISSING",IF(N($G167)&lt;N($D167)*N($E167)-0.005,"SHORT","OK")))</f>
        <v/>
      </c>
      <c r="J167" s="11" t="n"/>
    </row>
    <row r="168">
      <c r="A168" s="16" t="n"/>
      <c r="B168" s="16" t="n"/>
      <c r="C168" s="16" t="n"/>
      <c r="D168" s="16" t="n"/>
      <c r="E168" s="16" t="n"/>
      <c r="F168" s="14">
        <f>IF($B168="","",N($D168)*N($E168))</f>
        <v/>
      </c>
      <c r="G168" s="16" t="n"/>
      <c r="H168" s="15">
        <f>IF($B168="","",N($G168)-N($D168)*N($E168))</f>
        <v/>
      </c>
      <c r="I168" s="18">
        <f>IF($B168="","",IF(N($G168)=0,"MISSING",IF(N($G168)&lt;N($D168)*N($E168)-0.005,"SHORT","OK")))</f>
        <v/>
      </c>
      <c r="J168" s="16" t="n"/>
    </row>
    <row r="169">
      <c r="A169" s="11" t="n"/>
      <c r="B169" s="11" t="n"/>
      <c r="C169" s="11" t="n"/>
      <c r="D169" s="11" t="n"/>
      <c r="E169" s="11" t="n"/>
      <c r="F169" s="9">
        <f>IF($B169="","",N($D169)*N($E169))</f>
        <v/>
      </c>
      <c r="G169" s="11" t="n"/>
      <c r="H169" s="10">
        <f>IF($B169="","",N($G169)-N($D169)*N($E169))</f>
        <v/>
      </c>
      <c r="I169" s="17">
        <f>IF($B169="","",IF(N($G169)=0,"MISSING",IF(N($G169)&lt;N($D169)*N($E169)-0.005,"SHORT","OK")))</f>
        <v/>
      </c>
      <c r="J169" s="11" t="n"/>
    </row>
    <row r="170">
      <c r="A170" s="16" t="n"/>
      <c r="B170" s="16" t="n"/>
      <c r="C170" s="16" t="n"/>
      <c r="D170" s="16" t="n"/>
      <c r="E170" s="16" t="n"/>
      <c r="F170" s="14">
        <f>IF($B170="","",N($D170)*N($E170))</f>
        <v/>
      </c>
      <c r="G170" s="16" t="n"/>
      <c r="H170" s="15">
        <f>IF($B170="","",N($G170)-N($D170)*N($E170))</f>
        <v/>
      </c>
      <c r="I170" s="18">
        <f>IF($B170="","",IF(N($G170)=0,"MISSING",IF(N($G170)&lt;N($D170)*N($E170)-0.005,"SHORT","OK")))</f>
        <v/>
      </c>
      <c r="J170" s="16" t="n"/>
    </row>
    <row r="171">
      <c r="A171" s="11" t="n"/>
      <c r="B171" s="11" t="n"/>
      <c r="C171" s="11" t="n"/>
      <c r="D171" s="11" t="n"/>
      <c r="E171" s="11" t="n"/>
      <c r="F171" s="9">
        <f>IF($B171="","",N($D171)*N($E171))</f>
        <v/>
      </c>
      <c r="G171" s="11" t="n"/>
      <c r="H171" s="10">
        <f>IF($B171="","",N($G171)-N($D171)*N($E171))</f>
        <v/>
      </c>
      <c r="I171" s="17">
        <f>IF($B171="","",IF(N($G171)=0,"MISSING",IF(N($G171)&lt;N($D171)*N($E171)-0.005,"SHORT","OK")))</f>
        <v/>
      </c>
      <c r="J171" s="11" t="n"/>
    </row>
    <row r="172">
      <c r="A172" s="16" t="n"/>
      <c r="B172" s="16" t="n"/>
      <c r="C172" s="16" t="n"/>
      <c r="D172" s="16" t="n"/>
      <c r="E172" s="16" t="n"/>
      <c r="F172" s="14">
        <f>IF($B172="","",N($D172)*N($E172))</f>
        <v/>
      </c>
      <c r="G172" s="16" t="n"/>
      <c r="H172" s="15">
        <f>IF($B172="","",N($G172)-N($D172)*N($E172))</f>
        <v/>
      </c>
      <c r="I172" s="18">
        <f>IF($B172="","",IF(N($G172)=0,"MISSING",IF(N($G172)&lt;N($D172)*N($E172)-0.005,"SHORT","OK")))</f>
        <v/>
      </c>
      <c r="J172" s="16" t="n"/>
    </row>
    <row r="173">
      <c r="A173" s="11" t="n"/>
      <c r="B173" s="11" t="n"/>
      <c r="C173" s="11" t="n"/>
      <c r="D173" s="11" t="n"/>
      <c r="E173" s="11" t="n"/>
      <c r="F173" s="9">
        <f>IF($B173="","",N($D173)*N($E173))</f>
        <v/>
      </c>
      <c r="G173" s="11" t="n"/>
      <c r="H173" s="10">
        <f>IF($B173="","",N($G173)-N($D173)*N($E173))</f>
        <v/>
      </c>
      <c r="I173" s="17">
        <f>IF($B173="","",IF(N($G173)=0,"MISSING",IF(N($G173)&lt;N($D173)*N($E173)-0.005,"SHORT","OK")))</f>
        <v/>
      </c>
      <c r="J173" s="11" t="n"/>
    </row>
    <row r="174">
      <c r="A174" s="16" t="n"/>
      <c r="B174" s="16" t="n"/>
      <c r="C174" s="16" t="n"/>
      <c r="D174" s="16" t="n"/>
      <c r="E174" s="16" t="n"/>
      <c r="F174" s="14">
        <f>IF($B174="","",N($D174)*N($E174))</f>
        <v/>
      </c>
      <c r="G174" s="16" t="n"/>
      <c r="H174" s="15">
        <f>IF($B174="","",N($G174)-N($D174)*N($E174))</f>
        <v/>
      </c>
      <c r="I174" s="18">
        <f>IF($B174="","",IF(N($G174)=0,"MISSING",IF(N($G174)&lt;N($D174)*N($E174)-0.005,"SHORT","OK")))</f>
        <v/>
      </c>
      <c r="J174" s="16" t="n"/>
    </row>
    <row r="175">
      <c r="A175" s="11" t="n"/>
      <c r="B175" s="11" t="n"/>
      <c r="C175" s="11" t="n"/>
      <c r="D175" s="11" t="n"/>
      <c r="E175" s="11" t="n"/>
      <c r="F175" s="9">
        <f>IF($B175="","",N($D175)*N($E175))</f>
        <v/>
      </c>
      <c r="G175" s="11" t="n"/>
      <c r="H175" s="10">
        <f>IF($B175="","",N($G175)-N($D175)*N($E175))</f>
        <v/>
      </c>
      <c r="I175" s="17">
        <f>IF($B175="","",IF(N($G175)=0,"MISSING",IF(N($G175)&lt;N($D175)*N($E175)-0.005,"SHORT","OK")))</f>
        <v/>
      </c>
      <c r="J175" s="11" t="n"/>
    </row>
    <row r="176">
      <c r="A176" s="16" t="n"/>
      <c r="B176" s="16" t="n"/>
      <c r="C176" s="16" t="n"/>
      <c r="D176" s="16" t="n"/>
      <c r="E176" s="16" t="n"/>
      <c r="F176" s="14">
        <f>IF($B176="","",N($D176)*N($E176))</f>
        <v/>
      </c>
      <c r="G176" s="16" t="n"/>
      <c r="H176" s="15">
        <f>IF($B176="","",N($G176)-N($D176)*N($E176))</f>
        <v/>
      </c>
      <c r="I176" s="18">
        <f>IF($B176="","",IF(N($G176)=0,"MISSING",IF(N($G176)&lt;N($D176)*N($E176)-0.005,"SHORT","OK")))</f>
        <v/>
      </c>
      <c r="J176" s="16" t="n"/>
    </row>
    <row r="177">
      <c r="A177" s="11" t="n"/>
      <c r="B177" s="11" t="n"/>
      <c r="C177" s="11" t="n"/>
      <c r="D177" s="11" t="n"/>
      <c r="E177" s="11" t="n"/>
      <c r="F177" s="9">
        <f>IF($B177="","",N($D177)*N($E177))</f>
        <v/>
      </c>
      <c r="G177" s="11" t="n"/>
      <c r="H177" s="10">
        <f>IF($B177="","",N($G177)-N($D177)*N($E177))</f>
        <v/>
      </c>
      <c r="I177" s="17">
        <f>IF($B177="","",IF(N($G177)=0,"MISSING",IF(N($G177)&lt;N($D177)*N($E177)-0.005,"SHORT","OK")))</f>
        <v/>
      </c>
      <c r="J177" s="11" t="n"/>
    </row>
    <row r="178">
      <c r="A178" s="16" t="n"/>
      <c r="B178" s="16" t="n"/>
      <c r="C178" s="16" t="n"/>
      <c r="D178" s="16" t="n"/>
      <c r="E178" s="16" t="n"/>
      <c r="F178" s="14">
        <f>IF($B178="","",N($D178)*N($E178))</f>
        <v/>
      </c>
      <c r="G178" s="16" t="n"/>
      <c r="H178" s="15">
        <f>IF($B178="","",N($G178)-N($D178)*N($E178))</f>
        <v/>
      </c>
      <c r="I178" s="18">
        <f>IF($B178="","",IF(N($G178)=0,"MISSING",IF(N($G178)&lt;N($D178)*N($E178)-0.005,"SHORT","OK")))</f>
        <v/>
      </c>
      <c r="J178" s="16" t="n"/>
    </row>
    <row r="179">
      <c r="A179" s="11" t="n"/>
      <c r="B179" s="11" t="n"/>
      <c r="C179" s="11" t="n"/>
      <c r="D179" s="11" t="n"/>
      <c r="E179" s="11" t="n"/>
      <c r="F179" s="9">
        <f>IF($B179="","",N($D179)*N($E179))</f>
        <v/>
      </c>
      <c r="G179" s="11" t="n"/>
      <c r="H179" s="10">
        <f>IF($B179="","",N($G179)-N($D179)*N($E179))</f>
        <v/>
      </c>
      <c r="I179" s="17">
        <f>IF($B179="","",IF(N($G179)=0,"MISSING",IF(N($G179)&lt;N($D179)*N($E179)-0.005,"SHORT","OK")))</f>
        <v/>
      </c>
      <c r="J179" s="11" t="n"/>
    </row>
    <row r="180">
      <c r="A180" s="16" t="n"/>
      <c r="B180" s="16" t="n"/>
      <c r="C180" s="16" t="n"/>
      <c r="D180" s="16" t="n"/>
      <c r="E180" s="16" t="n"/>
      <c r="F180" s="14">
        <f>IF($B180="","",N($D180)*N($E180))</f>
        <v/>
      </c>
      <c r="G180" s="16" t="n"/>
      <c r="H180" s="15">
        <f>IF($B180="","",N($G180)-N($D180)*N($E180))</f>
        <v/>
      </c>
      <c r="I180" s="18">
        <f>IF($B180="","",IF(N($G180)=0,"MISSING",IF(N($G180)&lt;N($D180)*N($E180)-0.005,"SHORT","OK")))</f>
        <v/>
      </c>
      <c r="J180" s="16" t="n"/>
    </row>
    <row r="181">
      <c r="A181" s="11" t="n"/>
      <c r="B181" s="11" t="n"/>
      <c r="C181" s="11" t="n"/>
      <c r="D181" s="11" t="n"/>
      <c r="E181" s="11" t="n"/>
      <c r="F181" s="9">
        <f>IF($B181="","",N($D181)*N($E181))</f>
        <v/>
      </c>
      <c r="G181" s="11" t="n"/>
      <c r="H181" s="10">
        <f>IF($B181="","",N($G181)-N($D181)*N($E181))</f>
        <v/>
      </c>
      <c r="I181" s="17">
        <f>IF($B181="","",IF(N($G181)=0,"MISSING",IF(N($G181)&lt;N($D181)*N($E181)-0.005,"SHORT","OK")))</f>
        <v/>
      </c>
      <c r="J181" s="11" t="n"/>
    </row>
    <row r="182">
      <c r="A182" s="16" t="n"/>
      <c r="B182" s="16" t="n"/>
      <c r="C182" s="16" t="n"/>
      <c r="D182" s="16" t="n"/>
      <c r="E182" s="16" t="n"/>
      <c r="F182" s="14">
        <f>IF($B182="","",N($D182)*N($E182))</f>
        <v/>
      </c>
      <c r="G182" s="16" t="n"/>
      <c r="H182" s="15">
        <f>IF($B182="","",N($G182)-N($D182)*N($E182))</f>
        <v/>
      </c>
      <c r="I182" s="18">
        <f>IF($B182="","",IF(N($G182)=0,"MISSING",IF(N($G182)&lt;N($D182)*N($E182)-0.005,"SHORT","OK")))</f>
        <v/>
      </c>
      <c r="J182" s="16" t="n"/>
    </row>
    <row r="183">
      <c r="A183" s="11" t="n"/>
      <c r="B183" s="11" t="n"/>
      <c r="C183" s="11" t="n"/>
      <c r="D183" s="11" t="n"/>
      <c r="E183" s="11" t="n"/>
      <c r="F183" s="9">
        <f>IF($B183="","",N($D183)*N($E183))</f>
        <v/>
      </c>
      <c r="G183" s="11" t="n"/>
      <c r="H183" s="10">
        <f>IF($B183="","",N($G183)-N($D183)*N($E183))</f>
        <v/>
      </c>
      <c r="I183" s="17">
        <f>IF($B183="","",IF(N($G183)=0,"MISSING",IF(N($G183)&lt;N($D183)*N($E183)-0.005,"SHORT","OK")))</f>
        <v/>
      </c>
      <c r="J183" s="11" t="n"/>
    </row>
    <row r="184">
      <c r="A184" s="16" t="n"/>
      <c r="B184" s="16" t="n"/>
      <c r="C184" s="16" t="n"/>
      <c r="D184" s="16" t="n"/>
      <c r="E184" s="16" t="n"/>
      <c r="F184" s="14">
        <f>IF($B184="","",N($D184)*N($E184))</f>
        <v/>
      </c>
      <c r="G184" s="16" t="n"/>
      <c r="H184" s="15">
        <f>IF($B184="","",N($G184)-N($D184)*N($E184))</f>
        <v/>
      </c>
      <c r="I184" s="18">
        <f>IF($B184="","",IF(N($G184)=0,"MISSING",IF(N($G184)&lt;N($D184)*N($E184)-0.005,"SHORT","OK")))</f>
        <v/>
      </c>
      <c r="J184" s="16" t="n"/>
    </row>
    <row r="185">
      <c r="A185" s="11" t="n"/>
      <c r="B185" s="11" t="n"/>
      <c r="C185" s="11" t="n"/>
      <c r="D185" s="11" t="n"/>
      <c r="E185" s="11" t="n"/>
      <c r="F185" s="9">
        <f>IF($B185="","",N($D185)*N($E185))</f>
        <v/>
      </c>
      <c r="G185" s="11" t="n"/>
      <c r="H185" s="10">
        <f>IF($B185="","",N($G185)-N($D185)*N($E185))</f>
        <v/>
      </c>
      <c r="I185" s="17">
        <f>IF($B185="","",IF(N($G185)=0,"MISSING",IF(N($G185)&lt;N($D185)*N($E185)-0.005,"SHORT","OK")))</f>
        <v/>
      </c>
      <c r="J185" s="11" t="n"/>
    </row>
    <row r="186">
      <c r="A186" s="16" t="n"/>
      <c r="B186" s="16" t="n"/>
      <c r="C186" s="16" t="n"/>
      <c r="D186" s="16" t="n"/>
      <c r="E186" s="16" t="n"/>
      <c r="F186" s="14">
        <f>IF($B186="","",N($D186)*N($E186))</f>
        <v/>
      </c>
      <c r="G186" s="16" t="n"/>
      <c r="H186" s="15">
        <f>IF($B186="","",N($G186)-N($D186)*N($E186))</f>
        <v/>
      </c>
      <c r="I186" s="18">
        <f>IF($B186="","",IF(N($G186)=0,"MISSING",IF(N($G186)&lt;N($D186)*N($E186)-0.005,"SHORT","OK")))</f>
        <v/>
      </c>
      <c r="J186" s="16" t="n"/>
    </row>
    <row r="187">
      <c r="A187" s="11" t="n"/>
      <c r="B187" s="11" t="n"/>
      <c r="C187" s="11" t="n"/>
      <c r="D187" s="11" t="n"/>
      <c r="E187" s="11" t="n"/>
      <c r="F187" s="9">
        <f>IF($B187="","",N($D187)*N($E187))</f>
        <v/>
      </c>
      <c r="G187" s="11" t="n"/>
      <c r="H187" s="10">
        <f>IF($B187="","",N($G187)-N($D187)*N($E187))</f>
        <v/>
      </c>
      <c r="I187" s="17">
        <f>IF($B187="","",IF(N($G187)=0,"MISSING",IF(N($G187)&lt;N($D187)*N($E187)-0.005,"SHORT","OK")))</f>
        <v/>
      </c>
      <c r="J187" s="11" t="n"/>
    </row>
    <row r="188">
      <c r="A188" s="16" t="n"/>
      <c r="B188" s="16" t="n"/>
      <c r="C188" s="16" t="n"/>
      <c r="D188" s="16" t="n"/>
      <c r="E188" s="16" t="n"/>
      <c r="F188" s="14">
        <f>IF($B188="","",N($D188)*N($E188))</f>
        <v/>
      </c>
      <c r="G188" s="16" t="n"/>
      <c r="H188" s="15">
        <f>IF($B188="","",N($G188)-N($D188)*N($E188))</f>
        <v/>
      </c>
      <c r="I188" s="18">
        <f>IF($B188="","",IF(N($G188)=0,"MISSING",IF(N($G188)&lt;N($D188)*N($E188)-0.005,"SHORT","OK")))</f>
        <v/>
      </c>
      <c r="J188" s="16" t="n"/>
    </row>
    <row r="189">
      <c r="A189" s="11" t="n"/>
      <c r="B189" s="11" t="n"/>
      <c r="C189" s="11" t="n"/>
      <c r="D189" s="11" t="n"/>
      <c r="E189" s="11" t="n"/>
      <c r="F189" s="9">
        <f>IF($B189="","",N($D189)*N($E189))</f>
        <v/>
      </c>
      <c r="G189" s="11" t="n"/>
      <c r="H189" s="10">
        <f>IF($B189="","",N($G189)-N($D189)*N($E189))</f>
        <v/>
      </c>
      <c r="I189" s="17">
        <f>IF($B189="","",IF(N($G189)=0,"MISSING",IF(N($G189)&lt;N($D189)*N($E189)-0.005,"SHORT","OK")))</f>
        <v/>
      </c>
      <c r="J189" s="11" t="n"/>
    </row>
    <row r="190">
      <c r="A190" s="16" t="n"/>
      <c r="B190" s="16" t="n"/>
      <c r="C190" s="16" t="n"/>
      <c r="D190" s="16" t="n"/>
      <c r="E190" s="16" t="n"/>
      <c r="F190" s="14">
        <f>IF($B190="","",N($D190)*N($E190))</f>
        <v/>
      </c>
      <c r="G190" s="16" t="n"/>
      <c r="H190" s="15">
        <f>IF($B190="","",N($G190)-N($D190)*N($E190))</f>
        <v/>
      </c>
      <c r="I190" s="18">
        <f>IF($B190="","",IF(N($G190)=0,"MISSING",IF(N($G190)&lt;N($D190)*N($E190)-0.005,"SHORT","OK")))</f>
        <v/>
      </c>
      <c r="J190" s="16" t="n"/>
    </row>
    <row r="191">
      <c r="A191" s="11" t="n"/>
      <c r="B191" s="11" t="n"/>
      <c r="C191" s="11" t="n"/>
      <c r="D191" s="11" t="n"/>
      <c r="E191" s="11" t="n"/>
      <c r="F191" s="9">
        <f>IF($B191="","",N($D191)*N($E191))</f>
        <v/>
      </c>
      <c r="G191" s="11" t="n"/>
      <c r="H191" s="10">
        <f>IF($B191="","",N($G191)-N($D191)*N($E191))</f>
        <v/>
      </c>
      <c r="I191" s="17">
        <f>IF($B191="","",IF(N($G191)=0,"MISSING",IF(N($G191)&lt;N($D191)*N($E191)-0.005,"SHORT","OK")))</f>
        <v/>
      </c>
      <c r="J191" s="11" t="n"/>
    </row>
    <row r="192">
      <c r="A192" s="16" t="n"/>
      <c r="B192" s="16" t="n"/>
      <c r="C192" s="16" t="n"/>
      <c r="D192" s="16" t="n"/>
      <c r="E192" s="16" t="n"/>
      <c r="F192" s="14">
        <f>IF($B192="","",N($D192)*N($E192))</f>
        <v/>
      </c>
      <c r="G192" s="16" t="n"/>
      <c r="H192" s="15">
        <f>IF($B192="","",N($G192)-N($D192)*N($E192))</f>
        <v/>
      </c>
      <c r="I192" s="18">
        <f>IF($B192="","",IF(N($G192)=0,"MISSING",IF(N($G192)&lt;N($D192)*N($E192)-0.005,"SHORT","OK")))</f>
        <v/>
      </c>
      <c r="J192" s="16" t="n"/>
    </row>
    <row r="193">
      <c r="A193" s="11" t="n"/>
      <c r="B193" s="11" t="n"/>
      <c r="C193" s="11" t="n"/>
      <c r="D193" s="11" t="n"/>
      <c r="E193" s="11" t="n"/>
      <c r="F193" s="9">
        <f>IF($B193="","",N($D193)*N($E193))</f>
        <v/>
      </c>
      <c r="G193" s="11" t="n"/>
      <c r="H193" s="10">
        <f>IF($B193="","",N($G193)-N($D193)*N($E193))</f>
        <v/>
      </c>
      <c r="I193" s="17">
        <f>IF($B193="","",IF(N($G193)=0,"MISSING",IF(N($G193)&lt;N($D193)*N($E193)-0.005,"SHORT","OK")))</f>
        <v/>
      </c>
      <c r="J193" s="11" t="n"/>
    </row>
    <row r="194">
      <c r="A194" s="16" t="n"/>
      <c r="B194" s="16" t="n"/>
      <c r="C194" s="16" t="n"/>
      <c r="D194" s="16" t="n"/>
      <c r="E194" s="16" t="n"/>
      <c r="F194" s="14">
        <f>IF($B194="","",N($D194)*N($E194))</f>
        <v/>
      </c>
      <c r="G194" s="16" t="n"/>
      <c r="H194" s="15">
        <f>IF($B194="","",N($G194)-N($D194)*N($E194))</f>
        <v/>
      </c>
      <c r="I194" s="18">
        <f>IF($B194="","",IF(N($G194)=0,"MISSING",IF(N($G194)&lt;N($D194)*N($E194)-0.005,"SHORT","OK")))</f>
        <v/>
      </c>
      <c r="J194" s="16" t="n"/>
    </row>
    <row r="195">
      <c r="A195" s="11" t="n"/>
      <c r="B195" s="11" t="n"/>
      <c r="C195" s="11" t="n"/>
      <c r="D195" s="11" t="n"/>
      <c r="E195" s="11" t="n"/>
      <c r="F195" s="9">
        <f>IF($B195="","",N($D195)*N($E195))</f>
        <v/>
      </c>
      <c r="G195" s="11" t="n"/>
      <c r="H195" s="10">
        <f>IF($B195="","",N($G195)-N($D195)*N($E195))</f>
        <v/>
      </c>
      <c r="I195" s="17">
        <f>IF($B195="","",IF(N($G195)=0,"MISSING",IF(N($G195)&lt;N($D195)*N($E195)-0.005,"SHORT","OK")))</f>
        <v/>
      </c>
      <c r="J195" s="11" t="n"/>
    </row>
    <row r="196">
      <c r="A196" s="16" t="n"/>
      <c r="B196" s="16" t="n"/>
      <c r="C196" s="16" t="n"/>
      <c r="D196" s="16" t="n"/>
      <c r="E196" s="16" t="n"/>
      <c r="F196" s="14">
        <f>IF($B196="","",N($D196)*N($E196))</f>
        <v/>
      </c>
      <c r="G196" s="16" t="n"/>
      <c r="H196" s="15">
        <f>IF($B196="","",N($G196)-N($D196)*N($E196))</f>
        <v/>
      </c>
      <c r="I196" s="18">
        <f>IF($B196="","",IF(N($G196)=0,"MISSING",IF(N($G196)&lt;N($D196)*N($E196)-0.005,"SHORT","OK")))</f>
        <v/>
      </c>
      <c r="J196" s="16" t="n"/>
    </row>
    <row r="197">
      <c r="A197" s="11" t="n"/>
      <c r="B197" s="11" t="n"/>
      <c r="C197" s="11" t="n"/>
      <c r="D197" s="11" t="n"/>
      <c r="E197" s="11" t="n"/>
      <c r="F197" s="9">
        <f>IF($B197="","",N($D197)*N($E197))</f>
        <v/>
      </c>
      <c r="G197" s="11" t="n"/>
      <c r="H197" s="10">
        <f>IF($B197="","",N($G197)-N($D197)*N($E197))</f>
        <v/>
      </c>
      <c r="I197" s="17">
        <f>IF($B197="","",IF(N($G197)=0,"MISSING",IF(N($G197)&lt;N($D197)*N($E197)-0.005,"SHORT","OK")))</f>
        <v/>
      </c>
      <c r="J197" s="11" t="n"/>
    </row>
    <row r="198">
      <c r="A198" s="16" t="n"/>
      <c r="B198" s="16" t="n"/>
      <c r="C198" s="16" t="n"/>
      <c r="D198" s="16" t="n"/>
      <c r="E198" s="16" t="n"/>
      <c r="F198" s="14">
        <f>IF($B198="","",N($D198)*N($E198))</f>
        <v/>
      </c>
      <c r="G198" s="16" t="n"/>
      <c r="H198" s="15">
        <f>IF($B198="","",N($G198)-N($D198)*N($E198))</f>
        <v/>
      </c>
      <c r="I198" s="18">
        <f>IF($B198="","",IF(N($G198)=0,"MISSING",IF(N($G198)&lt;N($D198)*N($E198)-0.005,"SHORT","OK")))</f>
        <v/>
      </c>
      <c r="J198" s="16" t="n"/>
    </row>
    <row r="199">
      <c r="A199" s="11" t="n"/>
      <c r="B199" s="11" t="n"/>
      <c r="C199" s="11" t="n"/>
      <c r="D199" s="11" t="n"/>
      <c r="E199" s="11" t="n"/>
      <c r="F199" s="9">
        <f>IF($B199="","",N($D199)*N($E199))</f>
        <v/>
      </c>
      <c r="G199" s="11" t="n"/>
      <c r="H199" s="10">
        <f>IF($B199="","",N($G199)-N($D199)*N($E199))</f>
        <v/>
      </c>
      <c r="I199" s="17">
        <f>IF($B199="","",IF(N($G199)=0,"MISSING",IF(N($G199)&lt;N($D199)*N($E199)-0.005,"SHORT","OK")))</f>
        <v/>
      </c>
      <c r="J199" s="11" t="n"/>
    </row>
    <row r="200">
      <c r="A200" s="16" t="n"/>
      <c r="B200" s="16" t="n"/>
      <c r="C200" s="16" t="n"/>
      <c r="D200" s="16" t="n"/>
      <c r="E200" s="16" t="n"/>
      <c r="F200" s="14">
        <f>IF($B200="","",N($D200)*N($E200))</f>
        <v/>
      </c>
      <c r="G200" s="16" t="n"/>
      <c r="H200" s="15">
        <f>IF($B200="","",N($G200)-N($D200)*N($E200))</f>
        <v/>
      </c>
      <c r="I200" s="18">
        <f>IF($B200="","",IF(N($G200)=0,"MISSING",IF(N($G200)&lt;N($D200)*N($E200)-0.005,"SHORT","OK")))</f>
        <v/>
      </c>
      <c r="J200" s="16" t="n"/>
    </row>
    <row r="201">
      <c r="A201" s="11" t="n"/>
      <c r="B201" s="11" t="n"/>
      <c r="C201" s="11" t="n"/>
      <c r="D201" s="11" t="n"/>
      <c r="E201" s="11" t="n"/>
      <c r="F201" s="9">
        <f>IF($B201="","",N($D201)*N($E201))</f>
        <v/>
      </c>
      <c r="G201" s="11" t="n"/>
      <c r="H201" s="10">
        <f>IF($B201="","",N($G201)-N($D201)*N($E201))</f>
        <v/>
      </c>
      <c r="I201" s="17">
        <f>IF($B201="","",IF(N($G201)=0,"MISSING",IF(N($G201)&lt;N($D201)*N($E201)-0.005,"SHORT","OK")))</f>
        <v/>
      </c>
      <c r="J201" s="11" t="n"/>
    </row>
    <row r="202">
      <c r="A202" s="16" t="n"/>
      <c r="B202" s="16" t="n"/>
      <c r="C202" s="16" t="n"/>
      <c r="D202" s="16" t="n"/>
      <c r="E202" s="16" t="n"/>
      <c r="F202" s="14">
        <f>IF($B202="","",N($D202)*N($E202))</f>
        <v/>
      </c>
      <c r="G202" s="16" t="n"/>
      <c r="H202" s="15">
        <f>IF($B202="","",N($G202)-N($D202)*N($E202))</f>
        <v/>
      </c>
      <c r="I202" s="18">
        <f>IF($B202="","",IF(N($G202)=0,"MISSING",IF(N($G202)&lt;N($D202)*N($E202)-0.005,"SHORT","OK")))</f>
        <v/>
      </c>
      <c r="J202" s="16" t="n"/>
    </row>
    <row r="203">
      <c r="A203" s="11" t="n"/>
      <c r="B203" s="11" t="n"/>
      <c r="C203" s="11" t="n"/>
      <c r="D203" s="11" t="n"/>
      <c r="E203" s="11" t="n"/>
      <c r="F203" s="9">
        <f>IF($B203="","",N($D203)*N($E203))</f>
        <v/>
      </c>
      <c r="G203" s="11" t="n"/>
      <c r="H203" s="10">
        <f>IF($B203="","",N($G203)-N($D203)*N($E203))</f>
        <v/>
      </c>
      <c r="I203" s="17">
        <f>IF($B203="","",IF(N($G203)=0,"MISSING",IF(N($G203)&lt;N($D203)*N($E203)-0.005,"SHORT","OK")))</f>
        <v/>
      </c>
      <c r="J203" s="11" t="n"/>
    </row>
    <row r="204">
      <c r="A204" s="16" t="n"/>
      <c r="B204" s="16" t="n"/>
      <c r="C204" s="16" t="n"/>
      <c r="D204" s="16" t="n"/>
      <c r="E204" s="16" t="n"/>
      <c r="F204" s="14">
        <f>IF($B204="","",N($D204)*N($E204))</f>
        <v/>
      </c>
      <c r="G204" s="16" t="n"/>
      <c r="H204" s="15">
        <f>IF($B204="","",N($G204)-N($D204)*N($E204))</f>
        <v/>
      </c>
      <c r="I204" s="18">
        <f>IF($B204="","",IF(N($G204)=0,"MISSING",IF(N($G204)&lt;N($D204)*N($E204)-0.005,"SHORT","OK")))</f>
        <v/>
      </c>
      <c r="J204" s="16" t="n"/>
    </row>
    <row r="205">
      <c r="A205" s="11" t="n"/>
      <c r="B205" s="11" t="n"/>
      <c r="C205" s="11" t="n"/>
      <c r="D205" s="11" t="n"/>
      <c r="E205" s="11" t="n"/>
      <c r="F205" s="9">
        <f>IF($B205="","",N($D205)*N($E205))</f>
        <v/>
      </c>
      <c r="G205" s="11" t="n"/>
      <c r="H205" s="10">
        <f>IF($B205="","",N($G205)-N($D205)*N($E205))</f>
        <v/>
      </c>
      <c r="I205" s="17">
        <f>IF($B205="","",IF(N($G205)=0,"MISSING",IF(N($G205)&lt;N($D205)*N($E205)-0.005,"SHORT","OK")))</f>
        <v/>
      </c>
      <c r="J205" s="11" t="n"/>
    </row>
    <row r="206">
      <c r="A206" s="16" t="n"/>
      <c r="B206" s="16" t="n"/>
      <c r="C206" s="16" t="n"/>
      <c r="D206" s="16" t="n"/>
      <c r="E206" s="16" t="n"/>
      <c r="F206" s="14">
        <f>IF($B206="","",N($D206)*N($E206))</f>
        <v/>
      </c>
      <c r="G206" s="16" t="n"/>
      <c r="H206" s="15">
        <f>IF($B206="","",N($G206)-N($D206)*N($E206))</f>
        <v/>
      </c>
      <c r="I206" s="18">
        <f>IF($B206="","",IF(N($G206)=0,"MISSING",IF(N($G206)&lt;N($D206)*N($E206)-0.005,"SHORT","OK")))</f>
        <v/>
      </c>
      <c r="J206" s="16" t="n"/>
    </row>
    <row r="207">
      <c r="A207" s="11" t="n"/>
      <c r="B207" s="11" t="n"/>
      <c r="C207" s="11" t="n"/>
      <c r="D207" s="11" t="n"/>
      <c r="E207" s="11" t="n"/>
      <c r="F207" s="9">
        <f>IF($B207="","",N($D207)*N($E207))</f>
        <v/>
      </c>
      <c r="G207" s="11" t="n"/>
      <c r="H207" s="10">
        <f>IF($B207="","",N($G207)-N($D207)*N($E207))</f>
        <v/>
      </c>
      <c r="I207" s="17">
        <f>IF($B207="","",IF(N($G207)=0,"MISSING",IF(N($G207)&lt;N($D207)*N($E207)-0.005,"SHORT","OK")))</f>
        <v/>
      </c>
      <c r="J207" s="11" t="n"/>
    </row>
    <row r="208">
      <c r="A208" s="16" t="n"/>
      <c r="B208" s="16" t="n"/>
      <c r="C208" s="16" t="n"/>
      <c r="D208" s="16" t="n"/>
      <c r="E208" s="16" t="n"/>
      <c r="F208" s="14">
        <f>IF($B208="","",N($D208)*N($E208))</f>
        <v/>
      </c>
      <c r="G208" s="16" t="n"/>
      <c r="H208" s="15">
        <f>IF($B208="","",N($G208)-N($D208)*N($E208))</f>
        <v/>
      </c>
      <c r="I208" s="18">
        <f>IF($B208="","",IF(N($G208)=0,"MISSING",IF(N($G208)&lt;N($D208)*N($E208)-0.005,"SHORT","OK")))</f>
        <v/>
      </c>
      <c r="J208" s="16" t="n"/>
    </row>
    <row r="209">
      <c r="A209" s="11" t="n"/>
      <c r="B209" s="11" t="n"/>
      <c r="C209" s="11" t="n"/>
      <c r="D209" s="11" t="n"/>
      <c r="E209" s="11" t="n"/>
      <c r="F209" s="9">
        <f>IF($B209="","",N($D209)*N($E209))</f>
        <v/>
      </c>
      <c r="G209" s="11" t="n"/>
      <c r="H209" s="10">
        <f>IF($B209="","",N($G209)-N($D209)*N($E209))</f>
        <v/>
      </c>
      <c r="I209" s="17">
        <f>IF($B209="","",IF(N($G209)=0,"MISSING",IF(N($G209)&lt;N($D209)*N($E209)-0.005,"SHORT","OK")))</f>
        <v/>
      </c>
      <c r="J209" s="11" t="n"/>
    </row>
    <row r="210">
      <c r="A210" s="16" t="n"/>
      <c r="B210" s="16" t="n"/>
      <c r="C210" s="16" t="n"/>
      <c r="D210" s="16" t="n"/>
      <c r="E210" s="16" t="n"/>
      <c r="F210" s="14">
        <f>IF($B210="","",N($D210)*N($E210))</f>
        <v/>
      </c>
      <c r="G210" s="16" t="n"/>
      <c r="H210" s="15">
        <f>IF($B210="","",N($G210)-N($D210)*N($E210))</f>
        <v/>
      </c>
      <c r="I210" s="18">
        <f>IF($B210="","",IF(N($G210)=0,"MISSING",IF(N($G210)&lt;N($D210)*N($E210)-0.005,"SHORT","OK")))</f>
        <v/>
      </c>
      <c r="J210" s="16" t="n"/>
    </row>
    <row r="211">
      <c r="A211" s="11" t="n"/>
      <c r="B211" s="11" t="n"/>
      <c r="C211" s="11" t="n"/>
      <c r="D211" s="11" t="n"/>
      <c r="E211" s="11" t="n"/>
      <c r="F211" s="9">
        <f>IF($B211="","",N($D211)*N($E211))</f>
        <v/>
      </c>
      <c r="G211" s="11" t="n"/>
      <c r="H211" s="10">
        <f>IF($B211="","",N($G211)-N($D211)*N($E211))</f>
        <v/>
      </c>
      <c r="I211" s="17">
        <f>IF($B211="","",IF(N($G211)=0,"MISSING",IF(N($G211)&lt;N($D211)*N($E211)-0.005,"SHORT","OK")))</f>
        <v/>
      </c>
      <c r="J211" s="11" t="n"/>
    </row>
    <row r="212">
      <c r="A212" s="16" t="n"/>
      <c r="B212" s="16" t="n"/>
      <c r="C212" s="16" t="n"/>
      <c r="D212" s="16" t="n"/>
      <c r="E212" s="16" t="n"/>
      <c r="F212" s="14">
        <f>IF($B212="","",N($D212)*N($E212))</f>
        <v/>
      </c>
      <c r="G212" s="16" t="n"/>
      <c r="H212" s="15">
        <f>IF($B212="","",N($G212)-N($D212)*N($E212))</f>
        <v/>
      </c>
      <c r="I212" s="18">
        <f>IF($B212="","",IF(N($G212)=0,"MISSING",IF(N($G212)&lt;N($D212)*N($E212)-0.005,"SHORT","OK")))</f>
        <v/>
      </c>
      <c r="J212" s="16" t="n"/>
    </row>
    <row r="213">
      <c r="A213" s="11" t="n"/>
      <c r="B213" s="11" t="n"/>
      <c r="C213" s="11" t="n"/>
      <c r="D213" s="11" t="n"/>
      <c r="E213" s="11" t="n"/>
      <c r="F213" s="9">
        <f>IF($B213="","",N($D213)*N($E213))</f>
        <v/>
      </c>
      <c r="G213" s="11" t="n"/>
      <c r="H213" s="10">
        <f>IF($B213="","",N($G213)-N($D213)*N($E213))</f>
        <v/>
      </c>
      <c r="I213" s="17">
        <f>IF($B213="","",IF(N($G213)=0,"MISSING",IF(N($G213)&lt;N($D213)*N($E213)-0.005,"SHORT","OK")))</f>
        <v/>
      </c>
      <c r="J213" s="11" t="n"/>
    </row>
    <row r="214">
      <c r="A214" s="16" t="n"/>
      <c r="B214" s="16" t="n"/>
      <c r="C214" s="16" t="n"/>
      <c r="D214" s="16" t="n"/>
      <c r="E214" s="16" t="n"/>
      <c r="F214" s="14">
        <f>IF($B214="","",N($D214)*N($E214))</f>
        <v/>
      </c>
      <c r="G214" s="16" t="n"/>
      <c r="H214" s="15">
        <f>IF($B214="","",N($G214)-N($D214)*N($E214))</f>
        <v/>
      </c>
      <c r="I214" s="18">
        <f>IF($B214="","",IF(N($G214)=0,"MISSING",IF(N($G214)&lt;N($D214)*N($E214)-0.005,"SHORT","OK")))</f>
        <v/>
      </c>
      <c r="J214" s="16" t="n"/>
    </row>
    <row r="215">
      <c r="A215" s="11" t="n"/>
      <c r="B215" s="11" t="n"/>
      <c r="C215" s="11" t="n"/>
      <c r="D215" s="11" t="n"/>
      <c r="E215" s="11" t="n"/>
      <c r="F215" s="9">
        <f>IF($B215="","",N($D215)*N($E215))</f>
        <v/>
      </c>
      <c r="G215" s="11" t="n"/>
      <c r="H215" s="10">
        <f>IF($B215="","",N($G215)-N($D215)*N($E215))</f>
        <v/>
      </c>
      <c r="I215" s="17">
        <f>IF($B215="","",IF(N($G215)=0,"MISSING",IF(N($G215)&lt;N($D215)*N($E215)-0.005,"SHORT","OK")))</f>
        <v/>
      </c>
      <c r="J215" s="11" t="n"/>
    </row>
    <row r="216">
      <c r="A216" s="16" t="n"/>
      <c r="B216" s="16" t="n"/>
      <c r="C216" s="16" t="n"/>
      <c r="D216" s="16" t="n"/>
      <c r="E216" s="16" t="n"/>
      <c r="F216" s="14">
        <f>IF($B216="","",N($D216)*N($E216))</f>
        <v/>
      </c>
      <c r="G216" s="16" t="n"/>
      <c r="H216" s="15">
        <f>IF($B216="","",N($G216)-N($D216)*N($E216))</f>
        <v/>
      </c>
      <c r="I216" s="18">
        <f>IF($B216="","",IF(N($G216)=0,"MISSING",IF(N($G216)&lt;N($D216)*N($E216)-0.005,"SHORT","OK")))</f>
        <v/>
      </c>
      <c r="J216" s="16" t="n"/>
    </row>
    <row r="217">
      <c r="A217" s="11" t="n"/>
      <c r="B217" s="11" t="n"/>
      <c r="C217" s="11" t="n"/>
      <c r="D217" s="11" t="n"/>
      <c r="E217" s="11" t="n"/>
      <c r="F217" s="9">
        <f>IF($B217="","",N($D217)*N($E217))</f>
        <v/>
      </c>
      <c r="G217" s="11" t="n"/>
      <c r="H217" s="10">
        <f>IF($B217="","",N($G217)-N($D217)*N($E217))</f>
        <v/>
      </c>
      <c r="I217" s="17">
        <f>IF($B217="","",IF(N($G217)=0,"MISSING",IF(N($G217)&lt;N($D217)*N($E217)-0.005,"SHORT","OK")))</f>
        <v/>
      </c>
      <c r="J217" s="11" t="n"/>
    </row>
    <row r="218">
      <c r="A218" s="16" t="n"/>
      <c r="B218" s="16" t="n"/>
      <c r="C218" s="16" t="n"/>
      <c r="D218" s="16" t="n"/>
      <c r="E218" s="16" t="n"/>
      <c r="F218" s="14">
        <f>IF($B218="","",N($D218)*N($E218))</f>
        <v/>
      </c>
      <c r="G218" s="16" t="n"/>
      <c r="H218" s="15">
        <f>IF($B218="","",N($G218)-N($D218)*N($E218))</f>
        <v/>
      </c>
      <c r="I218" s="18">
        <f>IF($B218="","",IF(N($G218)=0,"MISSING",IF(N($G218)&lt;N($D218)*N($E218)-0.005,"SHORT","OK")))</f>
        <v/>
      </c>
      <c r="J218" s="16" t="n"/>
    </row>
    <row r="219">
      <c r="A219" s="11" t="n"/>
      <c r="B219" s="11" t="n"/>
      <c r="C219" s="11" t="n"/>
      <c r="D219" s="11" t="n"/>
      <c r="E219" s="11" t="n"/>
      <c r="F219" s="9">
        <f>IF($B219="","",N($D219)*N($E219))</f>
        <v/>
      </c>
      <c r="G219" s="11" t="n"/>
      <c r="H219" s="10">
        <f>IF($B219="","",N($G219)-N($D219)*N($E219))</f>
        <v/>
      </c>
      <c r="I219" s="17">
        <f>IF($B219="","",IF(N($G219)=0,"MISSING",IF(N($G219)&lt;N($D219)*N($E219)-0.005,"SHORT","OK")))</f>
        <v/>
      </c>
      <c r="J219" s="11" t="n"/>
    </row>
    <row r="220">
      <c r="A220" s="16" t="n"/>
      <c r="B220" s="16" t="n"/>
      <c r="C220" s="16" t="n"/>
      <c r="D220" s="16" t="n"/>
      <c r="E220" s="16" t="n"/>
      <c r="F220" s="14">
        <f>IF($B220="","",N($D220)*N($E220))</f>
        <v/>
      </c>
      <c r="G220" s="16" t="n"/>
      <c r="H220" s="15">
        <f>IF($B220="","",N($G220)-N($D220)*N($E220))</f>
        <v/>
      </c>
      <c r="I220" s="18">
        <f>IF($B220="","",IF(N($G220)=0,"MISSING",IF(N($G220)&lt;N($D220)*N($E220)-0.005,"SHORT","OK")))</f>
        <v/>
      </c>
      <c r="J220" s="16" t="n"/>
    </row>
    <row r="221">
      <c r="A221" s="11" t="n"/>
      <c r="B221" s="11" t="n"/>
      <c r="C221" s="11" t="n"/>
      <c r="D221" s="11" t="n"/>
      <c r="E221" s="11" t="n"/>
      <c r="F221" s="9">
        <f>IF($B221="","",N($D221)*N($E221))</f>
        <v/>
      </c>
      <c r="G221" s="11" t="n"/>
      <c r="H221" s="10">
        <f>IF($B221="","",N($G221)-N($D221)*N($E221))</f>
        <v/>
      </c>
      <c r="I221" s="17">
        <f>IF($B221="","",IF(N($G221)=0,"MISSING",IF(N($G221)&lt;N($D221)*N($E221)-0.005,"SHORT","OK")))</f>
        <v/>
      </c>
      <c r="J221" s="11" t="n"/>
    </row>
    <row r="222">
      <c r="A222" s="16" t="n"/>
      <c r="B222" s="16" t="n"/>
      <c r="C222" s="16" t="n"/>
      <c r="D222" s="16" t="n"/>
      <c r="E222" s="16" t="n"/>
      <c r="F222" s="14">
        <f>IF($B222="","",N($D222)*N($E222))</f>
        <v/>
      </c>
      <c r="G222" s="16" t="n"/>
      <c r="H222" s="15">
        <f>IF($B222="","",N($G222)-N($D222)*N($E222))</f>
        <v/>
      </c>
      <c r="I222" s="18">
        <f>IF($B222="","",IF(N($G222)=0,"MISSING",IF(N($G222)&lt;N($D222)*N($E222)-0.005,"SHORT","OK")))</f>
        <v/>
      </c>
      <c r="J222" s="16" t="n"/>
    </row>
    <row r="223">
      <c r="A223" s="11" t="n"/>
      <c r="B223" s="11" t="n"/>
      <c r="C223" s="11" t="n"/>
      <c r="D223" s="11" t="n"/>
      <c r="E223" s="11" t="n"/>
      <c r="F223" s="9">
        <f>IF($B223="","",N($D223)*N($E223))</f>
        <v/>
      </c>
      <c r="G223" s="11" t="n"/>
      <c r="H223" s="10">
        <f>IF($B223="","",N($G223)-N($D223)*N($E223))</f>
        <v/>
      </c>
      <c r="I223" s="17">
        <f>IF($B223="","",IF(N($G223)=0,"MISSING",IF(N($G223)&lt;N($D223)*N($E223)-0.005,"SHORT","OK")))</f>
        <v/>
      </c>
      <c r="J223" s="11" t="n"/>
    </row>
    <row r="224">
      <c r="A224" s="16" t="n"/>
      <c r="B224" s="16" t="n"/>
      <c r="C224" s="16" t="n"/>
      <c r="D224" s="16" t="n"/>
      <c r="E224" s="16" t="n"/>
      <c r="F224" s="14">
        <f>IF($B224="","",N($D224)*N($E224))</f>
        <v/>
      </c>
      <c r="G224" s="16" t="n"/>
      <c r="H224" s="15">
        <f>IF($B224="","",N($G224)-N($D224)*N($E224))</f>
        <v/>
      </c>
      <c r="I224" s="18">
        <f>IF($B224="","",IF(N($G224)=0,"MISSING",IF(N($G224)&lt;N($D224)*N($E224)-0.005,"SHORT","OK")))</f>
        <v/>
      </c>
      <c r="J224" s="16" t="n"/>
    </row>
    <row r="225">
      <c r="A225" s="11" t="n"/>
      <c r="B225" s="11" t="n"/>
      <c r="C225" s="11" t="n"/>
      <c r="D225" s="11" t="n"/>
      <c r="E225" s="11" t="n"/>
      <c r="F225" s="9">
        <f>IF($B225="","",N($D225)*N($E225))</f>
        <v/>
      </c>
      <c r="G225" s="11" t="n"/>
      <c r="H225" s="10">
        <f>IF($B225="","",N($G225)-N($D225)*N($E225))</f>
        <v/>
      </c>
      <c r="I225" s="17">
        <f>IF($B225="","",IF(N($G225)=0,"MISSING",IF(N($G225)&lt;N($D225)*N($E225)-0.005,"SHORT","OK")))</f>
        <v/>
      </c>
      <c r="J225" s="11" t="n"/>
    </row>
    <row r="226">
      <c r="A226" s="16" t="n"/>
      <c r="B226" s="16" t="n"/>
      <c r="C226" s="16" t="n"/>
      <c r="D226" s="16" t="n"/>
      <c r="E226" s="16" t="n"/>
      <c r="F226" s="14">
        <f>IF($B226="","",N($D226)*N($E226))</f>
        <v/>
      </c>
      <c r="G226" s="16" t="n"/>
      <c r="H226" s="15">
        <f>IF($B226="","",N($G226)-N($D226)*N($E226))</f>
        <v/>
      </c>
      <c r="I226" s="18">
        <f>IF($B226="","",IF(N($G226)=0,"MISSING",IF(N($G226)&lt;N($D226)*N($E226)-0.005,"SHORT","OK")))</f>
        <v/>
      </c>
      <c r="J226" s="16" t="n"/>
    </row>
    <row r="227">
      <c r="A227" s="11" t="n"/>
      <c r="B227" s="11" t="n"/>
      <c r="C227" s="11" t="n"/>
      <c r="D227" s="11" t="n"/>
      <c r="E227" s="11" t="n"/>
      <c r="F227" s="9">
        <f>IF($B227="","",N($D227)*N($E227))</f>
        <v/>
      </c>
      <c r="G227" s="11" t="n"/>
      <c r="H227" s="10">
        <f>IF($B227="","",N($G227)-N($D227)*N($E227))</f>
        <v/>
      </c>
      <c r="I227" s="17">
        <f>IF($B227="","",IF(N($G227)=0,"MISSING",IF(N($G227)&lt;N($D227)*N($E227)-0.005,"SHORT","OK")))</f>
        <v/>
      </c>
      <c r="J227" s="11" t="n"/>
    </row>
    <row r="228">
      <c r="A228" s="16" t="n"/>
      <c r="B228" s="16" t="n"/>
      <c r="C228" s="16" t="n"/>
      <c r="D228" s="16" t="n"/>
      <c r="E228" s="16" t="n"/>
      <c r="F228" s="14">
        <f>IF($B228="","",N($D228)*N($E228))</f>
        <v/>
      </c>
      <c r="G228" s="16" t="n"/>
      <c r="H228" s="15">
        <f>IF($B228="","",N($G228)-N($D228)*N($E228))</f>
        <v/>
      </c>
      <c r="I228" s="18">
        <f>IF($B228="","",IF(N($G228)=0,"MISSING",IF(N($G228)&lt;N($D228)*N($E228)-0.005,"SHORT","OK")))</f>
        <v/>
      </c>
      <c r="J228" s="16" t="n"/>
    </row>
    <row r="229">
      <c r="A229" s="11" t="n"/>
      <c r="B229" s="11" t="n"/>
      <c r="C229" s="11" t="n"/>
      <c r="D229" s="11" t="n"/>
      <c r="E229" s="11" t="n"/>
      <c r="F229" s="9">
        <f>IF($B229="","",N($D229)*N($E229))</f>
        <v/>
      </c>
      <c r="G229" s="11" t="n"/>
      <c r="H229" s="10">
        <f>IF($B229="","",N($G229)-N($D229)*N($E229))</f>
        <v/>
      </c>
      <c r="I229" s="17">
        <f>IF($B229="","",IF(N($G229)=0,"MISSING",IF(N($G229)&lt;N($D229)*N($E229)-0.005,"SHORT","OK")))</f>
        <v/>
      </c>
      <c r="J229" s="11" t="n"/>
    </row>
    <row r="230">
      <c r="A230" s="16" t="n"/>
      <c r="B230" s="16" t="n"/>
      <c r="C230" s="16" t="n"/>
      <c r="D230" s="16" t="n"/>
      <c r="E230" s="16" t="n"/>
      <c r="F230" s="14">
        <f>IF($B230="","",N($D230)*N($E230))</f>
        <v/>
      </c>
      <c r="G230" s="16" t="n"/>
      <c r="H230" s="15">
        <f>IF($B230="","",N($G230)-N($D230)*N($E230))</f>
        <v/>
      </c>
      <c r="I230" s="18">
        <f>IF($B230="","",IF(N($G230)=0,"MISSING",IF(N($G230)&lt;N($D230)*N($E230)-0.005,"SHORT","OK")))</f>
        <v/>
      </c>
      <c r="J230" s="16" t="n"/>
    </row>
    <row r="231">
      <c r="A231" s="11" t="n"/>
      <c r="B231" s="11" t="n"/>
      <c r="C231" s="11" t="n"/>
      <c r="D231" s="11" t="n"/>
      <c r="E231" s="11" t="n"/>
      <c r="F231" s="9">
        <f>IF($B231="","",N($D231)*N($E231))</f>
        <v/>
      </c>
      <c r="G231" s="11" t="n"/>
      <c r="H231" s="10">
        <f>IF($B231="","",N($G231)-N($D231)*N($E231))</f>
        <v/>
      </c>
      <c r="I231" s="17">
        <f>IF($B231="","",IF(N($G231)=0,"MISSING",IF(N($G231)&lt;N($D231)*N($E231)-0.005,"SHORT","OK")))</f>
        <v/>
      </c>
      <c r="J231" s="11" t="n"/>
    </row>
    <row r="232">
      <c r="A232" s="16" t="n"/>
      <c r="B232" s="16" t="n"/>
      <c r="C232" s="16" t="n"/>
      <c r="D232" s="16" t="n"/>
      <c r="E232" s="16" t="n"/>
      <c r="F232" s="14">
        <f>IF($B232="","",N($D232)*N($E232))</f>
        <v/>
      </c>
      <c r="G232" s="16" t="n"/>
      <c r="H232" s="15">
        <f>IF($B232="","",N($G232)-N($D232)*N($E232))</f>
        <v/>
      </c>
      <c r="I232" s="18">
        <f>IF($B232="","",IF(N($G232)=0,"MISSING",IF(N($G232)&lt;N($D232)*N($E232)-0.005,"SHORT","OK")))</f>
        <v/>
      </c>
      <c r="J232" s="16" t="n"/>
    </row>
    <row r="233">
      <c r="A233" s="11" t="n"/>
      <c r="B233" s="11" t="n"/>
      <c r="C233" s="11" t="n"/>
      <c r="D233" s="11" t="n"/>
      <c r="E233" s="11" t="n"/>
      <c r="F233" s="9">
        <f>IF($B233="","",N($D233)*N($E233))</f>
        <v/>
      </c>
      <c r="G233" s="11" t="n"/>
      <c r="H233" s="10">
        <f>IF($B233="","",N($G233)-N($D233)*N($E233))</f>
        <v/>
      </c>
      <c r="I233" s="17">
        <f>IF($B233="","",IF(N($G233)=0,"MISSING",IF(N($G233)&lt;N($D233)*N($E233)-0.005,"SHORT","OK")))</f>
        <v/>
      </c>
      <c r="J233" s="11" t="n"/>
    </row>
    <row r="234">
      <c r="A234" s="16" t="n"/>
      <c r="B234" s="16" t="n"/>
      <c r="C234" s="16" t="n"/>
      <c r="D234" s="16" t="n"/>
      <c r="E234" s="16" t="n"/>
      <c r="F234" s="14">
        <f>IF($B234="","",N($D234)*N($E234))</f>
        <v/>
      </c>
      <c r="G234" s="16" t="n"/>
      <c r="H234" s="15">
        <f>IF($B234="","",N($G234)-N($D234)*N($E234))</f>
        <v/>
      </c>
      <c r="I234" s="18">
        <f>IF($B234="","",IF(N($G234)=0,"MISSING",IF(N($G234)&lt;N($D234)*N($E234)-0.005,"SHORT","OK")))</f>
        <v/>
      </c>
      <c r="J234" s="16" t="n"/>
    </row>
    <row r="235">
      <c r="A235" s="11" t="n"/>
      <c r="B235" s="11" t="n"/>
      <c r="C235" s="11" t="n"/>
      <c r="D235" s="11" t="n"/>
      <c r="E235" s="11" t="n"/>
      <c r="F235" s="9">
        <f>IF($B235="","",N($D235)*N($E235))</f>
        <v/>
      </c>
      <c r="G235" s="11" t="n"/>
      <c r="H235" s="10">
        <f>IF($B235="","",N($G235)-N($D235)*N($E235))</f>
        <v/>
      </c>
      <c r="I235" s="17">
        <f>IF($B235="","",IF(N($G235)=0,"MISSING",IF(N($G235)&lt;N($D235)*N($E235)-0.005,"SHORT","OK")))</f>
        <v/>
      </c>
      <c r="J235" s="11" t="n"/>
    </row>
    <row r="236">
      <c r="A236" s="16" t="n"/>
      <c r="B236" s="16" t="n"/>
      <c r="C236" s="16" t="n"/>
      <c r="D236" s="16" t="n"/>
      <c r="E236" s="16" t="n"/>
      <c r="F236" s="14">
        <f>IF($B236="","",N($D236)*N($E236))</f>
        <v/>
      </c>
      <c r="G236" s="16" t="n"/>
      <c r="H236" s="15">
        <f>IF($B236="","",N($G236)-N($D236)*N($E236))</f>
        <v/>
      </c>
      <c r="I236" s="18">
        <f>IF($B236="","",IF(N($G236)=0,"MISSING",IF(N($G236)&lt;N($D236)*N($E236)-0.005,"SHORT","OK")))</f>
        <v/>
      </c>
      <c r="J236" s="16" t="n"/>
    </row>
    <row r="237">
      <c r="A237" s="11" t="n"/>
      <c r="B237" s="11" t="n"/>
      <c r="C237" s="11" t="n"/>
      <c r="D237" s="11" t="n"/>
      <c r="E237" s="11" t="n"/>
      <c r="F237" s="9">
        <f>IF($B237="","",N($D237)*N($E237))</f>
        <v/>
      </c>
      <c r="G237" s="11" t="n"/>
      <c r="H237" s="10">
        <f>IF($B237="","",N($G237)-N($D237)*N($E237))</f>
        <v/>
      </c>
      <c r="I237" s="17">
        <f>IF($B237="","",IF(N($G237)=0,"MISSING",IF(N($G237)&lt;N($D237)*N($E237)-0.005,"SHORT","OK")))</f>
        <v/>
      </c>
      <c r="J237" s="11" t="n"/>
    </row>
    <row r="238">
      <c r="A238" s="16" t="n"/>
      <c r="B238" s="16" t="n"/>
      <c r="C238" s="16" t="n"/>
      <c r="D238" s="16" t="n"/>
      <c r="E238" s="16" t="n"/>
      <c r="F238" s="14">
        <f>IF($B238="","",N($D238)*N($E238))</f>
        <v/>
      </c>
      <c r="G238" s="16" t="n"/>
      <c r="H238" s="15">
        <f>IF($B238="","",N($G238)-N($D238)*N($E238))</f>
        <v/>
      </c>
      <c r="I238" s="18">
        <f>IF($B238="","",IF(N($G238)=0,"MISSING",IF(N($G238)&lt;N($D238)*N($E238)-0.005,"SHORT","OK")))</f>
        <v/>
      </c>
      <c r="J238" s="16" t="n"/>
    </row>
    <row r="239">
      <c r="A239" s="11" t="n"/>
      <c r="B239" s="11" t="n"/>
      <c r="C239" s="11" t="n"/>
      <c r="D239" s="11" t="n"/>
      <c r="E239" s="11" t="n"/>
      <c r="F239" s="9">
        <f>IF($B239="","",N($D239)*N($E239))</f>
        <v/>
      </c>
      <c r="G239" s="11" t="n"/>
      <c r="H239" s="10">
        <f>IF($B239="","",N($G239)-N($D239)*N($E239))</f>
        <v/>
      </c>
      <c r="I239" s="17">
        <f>IF($B239="","",IF(N($G239)=0,"MISSING",IF(N($G239)&lt;N($D239)*N($E239)-0.005,"SHORT","OK")))</f>
        <v/>
      </c>
      <c r="J239" s="11" t="n"/>
    </row>
    <row r="240">
      <c r="A240" s="16" t="n"/>
      <c r="B240" s="16" t="n"/>
      <c r="C240" s="16" t="n"/>
      <c r="D240" s="16" t="n"/>
      <c r="E240" s="16" t="n"/>
      <c r="F240" s="14">
        <f>IF($B240="","",N($D240)*N($E240))</f>
        <v/>
      </c>
      <c r="G240" s="16" t="n"/>
      <c r="H240" s="15">
        <f>IF($B240="","",N($G240)-N($D240)*N($E240))</f>
        <v/>
      </c>
      <c r="I240" s="18">
        <f>IF($B240="","",IF(N($G240)=0,"MISSING",IF(N($G240)&lt;N($D240)*N($E240)-0.005,"SHORT","OK")))</f>
        <v/>
      </c>
      <c r="J240" s="16" t="n"/>
    </row>
    <row r="241">
      <c r="A241" s="11" t="n"/>
      <c r="B241" s="11" t="n"/>
      <c r="C241" s="11" t="n"/>
      <c r="D241" s="11" t="n"/>
      <c r="E241" s="11" t="n"/>
      <c r="F241" s="9">
        <f>IF($B241="","",N($D241)*N($E241))</f>
        <v/>
      </c>
      <c r="G241" s="11" t="n"/>
      <c r="H241" s="10">
        <f>IF($B241="","",N($G241)-N($D241)*N($E241))</f>
        <v/>
      </c>
      <c r="I241" s="17">
        <f>IF($B241="","",IF(N($G241)=0,"MISSING",IF(N($G241)&lt;N($D241)*N($E241)-0.005,"SHORT","OK")))</f>
        <v/>
      </c>
      <c r="J241" s="11" t="n"/>
    </row>
    <row r="242">
      <c r="A242" s="16" t="n"/>
      <c r="B242" s="16" t="n"/>
      <c r="C242" s="16" t="n"/>
      <c r="D242" s="16" t="n"/>
      <c r="E242" s="16" t="n"/>
      <c r="F242" s="14">
        <f>IF($B242="","",N($D242)*N($E242))</f>
        <v/>
      </c>
      <c r="G242" s="16" t="n"/>
      <c r="H242" s="15">
        <f>IF($B242="","",N($G242)-N($D242)*N($E242))</f>
        <v/>
      </c>
      <c r="I242" s="18">
        <f>IF($B242="","",IF(N($G242)=0,"MISSING",IF(N($G242)&lt;N($D242)*N($E242)-0.005,"SHORT","OK")))</f>
        <v/>
      </c>
      <c r="J242" s="16" t="n"/>
    </row>
    <row r="243">
      <c r="A243" s="11" t="n"/>
      <c r="B243" s="11" t="n"/>
      <c r="C243" s="11" t="n"/>
      <c r="D243" s="11" t="n"/>
      <c r="E243" s="11" t="n"/>
      <c r="F243" s="9">
        <f>IF($B243="","",N($D243)*N($E243))</f>
        <v/>
      </c>
      <c r="G243" s="11" t="n"/>
      <c r="H243" s="10">
        <f>IF($B243="","",N($G243)-N($D243)*N($E243))</f>
        <v/>
      </c>
      <c r="I243" s="17">
        <f>IF($B243="","",IF(N($G243)=0,"MISSING",IF(N($G243)&lt;N($D243)*N($E243)-0.005,"SHORT","OK")))</f>
        <v/>
      </c>
      <c r="J243" s="11" t="n"/>
    </row>
    <row r="244">
      <c r="A244" s="16" t="n"/>
      <c r="B244" s="16" t="n"/>
      <c r="C244" s="16" t="n"/>
      <c r="D244" s="16" t="n"/>
      <c r="E244" s="16" t="n"/>
      <c r="F244" s="14">
        <f>IF($B244="","",N($D244)*N($E244))</f>
        <v/>
      </c>
      <c r="G244" s="16" t="n"/>
      <c r="H244" s="15">
        <f>IF($B244="","",N($G244)-N($D244)*N($E244))</f>
        <v/>
      </c>
      <c r="I244" s="18">
        <f>IF($B244="","",IF(N($G244)=0,"MISSING",IF(N($G244)&lt;N($D244)*N($E244)-0.005,"SHORT","OK")))</f>
        <v/>
      </c>
      <c r="J244" s="16" t="n"/>
    </row>
    <row r="245">
      <c r="A245" s="11" t="n"/>
      <c r="B245" s="11" t="n"/>
      <c r="C245" s="11" t="n"/>
      <c r="D245" s="11" t="n"/>
      <c r="E245" s="11" t="n"/>
      <c r="F245" s="9">
        <f>IF($B245="","",N($D245)*N($E245))</f>
        <v/>
      </c>
      <c r="G245" s="11" t="n"/>
      <c r="H245" s="10">
        <f>IF($B245="","",N($G245)-N($D245)*N($E245))</f>
        <v/>
      </c>
      <c r="I245" s="17">
        <f>IF($B245="","",IF(N($G245)=0,"MISSING",IF(N($G245)&lt;N($D245)*N($E245)-0.005,"SHORT","OK")))</f>
        <v/>
      </c>
      <c r="J245" s="11" t="n"/>
    </row>
    <row r="246">
      <c r="A246" s="16" t="n"/>
      <c r="B246" s="16" t="n"/>
      <c r="C246" s="16" t="n"/>
      <c r="D246" s="16" t="n"/>
      <c r="E246" s="16" t="n"/>
      <c r="F246" s="14">
        <f>IF($B246="","",N($D246)*N($E246))</f>
        <v/>
      </c>
      <c r="G246" s="16" t="n"/>
      <c r="H246" s="15">
        <f>IF($B246="","",N($G246)-N($D246)*N($E246))</f>
        <v/>
      </c>
      <c r="I246" s="18">
        <f>IF($B246="","",IF(N($G246)=0,"MISSING",IF(N($G246)&lt;N($D246)*N($E246)-0.005,"SHORT","OK")))</f>
        <v/>
      </c>
      <c r="J246" s="16" t="n"/>
    </row>
    <row r="247">
      <c r="A247" s="11" t="n"/>
      <c r="B247" s="11" t="n"/>
      <c r="C247" s="11" t="n"/>
      <c r="D247" s="11" t="n"/>
      <c r="E247" s="11" t="n"/>
      <c r="F247" s="9">
        <f>IF($B247="","",N($D247)*N($E247))</f>
        <v/>
      </c>
      <c r="G247" s="11" t="n"/>
      <c r="H247" s="10">
        <f>IF($B247="","",N($G247)-N($D247)*N($E247))</f>
        <v/>
      </c>
      <c r="I247" s="17">
        <f>IF($B247="","",IF(N($G247)=0,"MISSING",IF(N($G247)&lt;N($D247)*N($E247)-0.005,"SHORT","OK")))</f>
        <v/>
      </c>
      <c r="J247" s="11" t="n"/>
    </row>
    <row r="248">
      <c r="A248" s="16" t="n"/>
      <c r="B248" s="16" t="n"/>
      <c r="C248" s="16" t="n"/>
      <c r="D248" s="16" t="n"/>
      <c r="E248" s="16" t="n"/>
      <c r="F248" s="14">
        <f>IF($B248="","",N($D248)*N($E248))</f>
        <v/>
      </c>
      <c r="G248" s="16" t="n"/>
      <c r="H248" s="15">
        <f>IF($B248="","",N($G248)-N($D248)*N($E248))</f>
        <v/>
      </c>
      <c r="I248" s="18">
        <f>IF($B248="","",IF(N($G248)=0,"MISSING",IF(N($G248)&lt;N($D248)*N($E248)-0.005,"SHORT","OK")))</f>
        <v/>
      </c>
      <c r="J248" s="16" t="n"/>
    </row>
    <row r="249">
      <c r="A249" s="11" t="n"/>
      <c r="B249" s="11" t="n"/>
      <c r="C249" s="11" t="n"/>
      <c r="D249" s="11" t="n"/>
      <c r="E249" s="11" t="n"/>
      <c r="F249" s="9">
        <f>IF($B249="","",N($D249)*N($E249))</f>
        <v/>
      </c>
      <c r="G249" s="11" t="n"/>
      <c r="H249" s="10">
        <f>IF($B249="","",N($G249)-N($D249)*N($E249))</f>
        <v/>
      </c>
      <c r="I249" s="17">
        <f>IF($B249="","",IF(N($G249)=0,"MISSING",IF(N($G249)&lt;N($D249)*N($E249)-0.005,"SHORT","OK")))</f>
        <v/>
      </c>
      <c r="J249" s="11" t="n"/>
    </row>
    <row r="250">
      <c r="A250" s="16" t="n"/>
      <c r="B250" s="16" t="n"/>
      <c r="C250" s="16" t="n"/>
      <c r="D250" s="16" t="n"/>
      <c r="E250" s="16" t="n"/>
      <c r="F250" s="14">
        <f>IF($B250="","",N($D250)*N($E250))</f>
        <v/>
      </c>
      <c r="G250" s="16" t="n"/>
      <c r="H250" s="15">
        <f>IF($B250="","",N($G250)-N($D250)*N($E250))</f>
        <v/>
      </c>
      <c r="I250" s="18">
        <f>IF($B250="","",IF(N($G250)=0,"MISSING",IF(N($G250)&lt;N($D250)*N($E250)-0.005,"SHORT","OK")))</f>
        <v/>
      </c>
      <c r="J250" s="16" t="n"/>
    </row>
    <row r="251">
      <c r="A251" s="11" t="n"/>
      <c r="B251" s="11" t="n"/>
      <c r="C251" s="11" t="n"/>
      <c r="D251" s="11" t="n"/>
      <c r="E251" s="11" t="n"/>
      <c r="F251" s="9">
        <f>IF($B251="","",N($D251)*N($E251))</f>
        <v/>
      </c>
      <c r="G251" s="11" t="n"/>
      <c r="H251" s="10">
        <f>IF($B251="","",N($G251)-N($D251)*N($E251))</f>
        <v/>
      </c>
      <c r="I251" s="17">
        <f>IF($B251="","",IF(N($G251)=0,"MISSING",IF(N($G251)&lt;N($D251)*N($E251)-0.005,"SHORT","OK")))</f>
        <v/>
      </c>
      <c r="J251" s="11" t="n"/>
    </row>
    <row r="252">
      <c r="A252" s="16" t="n"/>
      <c r="B252" s="16" t="n"/>
      <c r="C252" s="16" t="n"/>
      <c r="D252" s="16" t="n"/>
      <c r="E252" s="16" t="n"/>
      <c r="F252" s="14">
        <f>IF($B252="","",N($D252)*N($E252))</f>
        <v/>
      </c>
      <c r="G252" s="16" t="n"/>
      <c r="H252" s="15">
        <f>IF($B252="","",N($G252)-N($D252)*N($E252))</f>
        <v/>
      </c>
      <c r="I252" s="18">
        <f>IF($B252="","",IF(N($G252)=0,"MISSING",IF(N($G252)&lt;N($D252)*N($E252)-0.005,"SHORT","OK")))</f>
        <v/>
      </c>
      <c r="J252" s="16" t="n"/>
    </row>
    <row r="253">
      <c r="A253" s="11" t="n"/>
      <c r="B253" s="11" t="n"/>
      <c r="C253" s="11" t="n"/>
      <c r="D253" s="11" t="n"/>
      <c r="E253" s="11" t="n"/>
      <c r="F253" s="9">
        <f>IF($B253="","",N($D253)*N($E253))</f>
        <v/>
      </c>
      <c r="G253" s="11" t="n"/>
      <c r="H253" s="10">
        <f>IF($B253="","",N($G253)-N($D253)*N($E253))</f>
        <v/>
      </c>
      <c r="I253" s="17">
        <f>IF($B253="","",IF(N($G253)=0,"MISSING",IF(N($G253)&lt;N($D253)*N($E253)-0.005,"SHORT","OK")))</f>
        <v/>
      </c>
      <c r="J253" s="11" t="n"/>
    </row>
    <row r="254">
      <c r="A254" s="16" t="n"/>
      <c r="B254" s="16" t="n"/>
      <c r="C254" s="16" t="n"/>
      <c r="D254" s="16" t="n"/>
      <c r="E254" s="16" t="n"/>
      <c r="F254" s="14">
        <f>IF($B254="","",N($D254)*N($E254))</f>
        <v/>
      </c>
      <c r="G254" s="16" t="n"/>
      <c r="H254" s="15">
        <f>IF($B254="","",N($G254)-N($D254)*N($E254))</f>
        <v/>
      </c>
      <c r="I254" s="18">
        <f>IF($B254="","",IF(N($G254)=0,"MISSING",IF(N($G254)&lt;N($D254)*N($E254)-0.005,"SHORT","OK")))</f>
        <v/>
      </c>
      <c r="J254" s="16" t="n"/>
    </row>
    <row r="255">
      <c r="A255" s="11" t="n"/>
      <c r="B255" s="11" t="n"/>
      <c r="C255" s="11" t="n"/>
      <c r="D255" s="11" t="n"/>
      <c r="E255" s="11" t="n"/>
      <c r="F255" s="9">
        <f>IF($B255="","",N($D255)*N($E255))</f>
        <v/>
      </c>
      <c r="G255" s="11" t="n"/>
      <c r="H255" s="10">
        <f>IF($B255="","",N($G255)-N($D255)*N($E255))</f>
        <v/>
      </c>
      <c r="I255" s="17">
        <f>IF($B255="","",IF(N($G255)=0,"MISSING",IF(N($G255)&lt;N($D255)*N($E255)-0.005,"SHORT","OK")))</f>
        <v/>
      </c>
      <c r="J255" s="11" t="n"/>
    </row>
    <row r="256">
      <c r="A256" s="16" t="n"/>
      <c r="B256" s="16" t="n"/>
      <c r="C256" s="16" t="n"/>
      <c r="D256" s="16" t="n"/>
      <c r="E256" s="16" t="n"/>
      <c r="F256" s="14">
        <f>IF($B256="","",N($D256)*N($E256))</f>
        <v/>
      </c>
      <c r="G256" s="16" t="n"/>
      <c r="H256" s="15">
        <f>IF($B256="","",N($G256)-N($D256)*N($E256))</f>
        <v/>
      </c>
      <c r="I256" s="18">
        <f>IF($B256="","",IF(N($G256)=0,"MISSING",IF(N($G256)&lt;N($D256)*N($E256)-0.005,"SHORT","OK")))</f>
        <v/>
      </c>
      <c r="J256" s="16" t="n"/>
    </row>
    <row r="257">
      <c r="A257" s="11" t="n"/>
      <c r="B257" s="11" t="n"/>
      <c r="C257" s="11" t="n"/>
      <c r="D257" s="11" t="n"/>
      <c r="E257" s="11" t="n"/>
      <c r="F257" s="9">
        <f>IF($B257="","",N($D257)*N($E257))</f>
        <v/>
      </c>
      <c r="G257" s="11" t="n"/>
      <c r="H257" s="10">
        <f>IF($B257="","",N($G257)-N($D257)*N($E257))</f>
        <v/>
      </c>
      <c r="I257" s="17">
        <f>IF($B257="","",IF(N($G257)=0,"MISSING",IF(N($G257)&lt;N($D257)*N($E257)-0.005,"SHORT","OK")))</f>
        <v/>
      </c>
      <c r="J257" s="11" t="n"/>
    </row>
    <row r="258">
      <c r="A258" s="16" t="n"/>
      <c r="B258" s="16" t="n"/>
      <c r="C258" s="16" t="n"/>
      <c r="D258" s="16" t="n"/>
      <c r="E258" s="16" t="n"/>
      <c r="F258" s="14">
        <f>IF($B258="","",N($D258)*N($E258))</f>
        <v/>
      </c>
      <c r="G258" s="16" t="n"/>
      <c r="H258" s="15">
        <f>IF($B258="","",N($G258)-N($D258)*N($E258))</f>
        <v/>
      </c>
      <c r="I258" s="18">
        <f>IF($B258="","",IF(N($G258)=0,"MISSING",IF(N($G258)&lt;N($D258)*N($E258)-0.005,"SHORT","OK")))</f>
        <v/>
      </c>
      <c r="J258" s="16" t="n"/>
    </row>
    <row r="259">
      <c r="A259" s="11" t="n"/>
      <c r="B259" s="11" t="n"/>
      <c r="C259" s="11" t="n"/>
      <c r="D259" s="11" t="n"/>
      <c r="E259" s="11" t="n"/>
      <c r="F259" s="9">
        <f>IF($B259="","",N($D259)*N($E259))</f>
        <v/>
      </c>
      <c r="G259" s="11" t="n"/>
      <c r="H259" s="10">
        <f>IF($B259="","",N($G259)-N($D259)*N($E259))</f>
        <v/>
      </c>
      <c r="I259" s="17">
        <f>IF($B259="","",IF(N($G259)=0,"MISSING",IF(N($G259)&lt;N($D259)*N($E259)-0.005,"SHORT","OK")))</f>
        <v/>
      </c>
      <c r="J259" s="11" t="n"/>
    </row>
    <row r="260">
      <c r="A260" s="16" t="n"/>
      <c r="B260" s="16" t="n"/>
      <c r="C260" s="16" t="n"/>
      <c r="D260" s="16" t="n"/>
      <c r="E260" s="16" t="n"/>
      <c r="F260" s="14">
        <f>IF($B260="","",N($D260)*N($E260))</f>
        <v/>
      </c>
      <c r="G260" s="16" t="n"/>
      <c r="H260" s="15">
        <f>IF($B260="","",N($G260)-N($D260)*N($E260))</f>
        <v/>
      </c>
      <c r="I260" s="18">
        <f>IF($B260="","",IF(N($G260)=0,"MISSING",IF(N($G260)&lt;N($D260)*N($E260)-0.005,"SHORT","OK")))</f>
        <v/>
      </c>
      <c r="J260" s="16" t="n"/>
    </row>
    <row r="261">
      <c r="A261" s="11" t="n"/>
      <c r="B261" s="11" t="n"/>
      <c r="C261" s="11" t="n"/>
      <c r="D261" s="11" t="n"/>
      <c r="E261" s="11" t="n"/>
      <c r="F261" s="9">
        <f>IF($B261="","",N($D261)*N($E261))</f>
        <v/>
      </c>
      <c r="G261" s="11" t="n"/>
      <c r="H261" s="10">
        <f>IF($B261="","",N($G261)-N($D261)*N($E261))</f>
        <v/>
      </c>
      <c r="I261" s="17">
        <f>IF($B261="","",IF(N($G261)=0,"MISSING",IF(N($G261)&lt;N($D261)*N($E261)-0.005,"SHORT","OK")))</f>
        <v/>
      </c>
      <c r="J261" s="11" t="n"/>
    </row>
    <row r="262">
      <c r="A262" s="16" t="n"/>
      <c r="B262" s="16" t="n"/>
      <c r="C262" s="16" t="n"/>
      <c r="D262" s="16" t="n"/>
      <c r="E262" s="16" t="n"/>
      <c r="F262" s="14">
        <f>IF($B262="","",N($D262)*N($E262))</f>
        <v/>
      </c>
      <c r="G262" s="16" t="n"/>
      <c r="H262" s="15">
        <f>IF($B262="","",N($G262)-N($D262)*N($E262))</f>
        <v/>
      </c>
      <c r="I262" s="18">
        <f>IF($B262="","",IF(N($G262)=0,"MISSING",IF(N($G262)&lt;N($D262)*N($E262)-0.005,"SHORT","OK")))</f>
        <v/>
      </c>
      <c r="J262" s="16" t="n"/>
    </row>
    <row r="263">
      <c r="A263" s="11" t="n"/>
      <c r="B263" s="11" t="n"/>
      <c r="C263" s="11" t="n"/>
      <c r="D263" s="11" t="n"/>
      <c r="E263" s="11" t="n"/>
      <c r="F263" s="9">
        <f>IF($B263="","",N($D263)*N($E263))</f>
        <v/>
      </c>
      <c r="G263" s="11" t="n"/>
      <c r="H263" s="10">
        <f>IF($B263="","",N($G263)-N($D263)*N($E263))</f>
        <v/>
      </c>
      <c r="I263" s="17">
        <f>IF($B263="","",IF(N($G263)=0,"MISSING",IF(N($G263)&lt;N($D263)*N($E263)-0.005,"SHORT","OK")))</f>
        <v/>
      </c>
      <c r="J263" s="11" t="n"/>
    </row>
    <row r="264">
      <c r="A264" s="16" t="n"/>
      <c r="B264" s="16" t="n"/>
      <c r="C264" s="16" t="n"/>
      <c r="D264" s="16" t="n"/>
      <c r="E264" s="16" t="n"/>
      <c r="F264" s="14">
        <f>IF($B264="","",N($D264)*N($E264))</f>
        <v/>
      </c>
      <c r="G264" s="16" t="n"/>
      <c r="H264" s="15">
        <f>IF($B264="","",N($G264)-N($D264)*N($E264))</f>
        <v/>
      </c>
      <c r="I264" s="18">
        <f>IF($B264="","",IF(N($G264)=0,"MISSING",IF(N($G264)&lt;N($D264)*N($E264)-0.005,"SHORT","OK")))</f>
        <v/>
      </c>
      <c r="J264" s="16" t="n"/>
    </row>
    <row r="265">
      <c r="A265" s="11" t="n"/>
      <c r="B265" s="11" t="n"/>
      <c r="C265" s="11" t="n"/>
      <c r="D265" s="11" t="n"/>
      <c r="E265" s="11" t="n"/>
      <c r="F265" s="9">
        <f>IF($B265="","",N($D265)*N($E265))</f>
        <v/>
      </c>
      <c r="G265" s="11" t="n"/>
      <c r="H265" s="10">
        <f>IF($B265="","",N($G265)-N($D265)*N($E265))</f>
        <v/>
      </c>
      <c r="I265" s="17">
        <f>IF($B265="","",IF(N($G265)=0,"MISSING",IF(N($G265)&lt;N($D265)*N($E265)-0.005,"SHORT","OK")))</f>
        <v/>
      </c>
      <c r="J265" s="11" t="n"/>
    </row>
    <row r="266">
      <c r="A266" s="16" t="n"/>
      <c r="B266" s="16" t="n"/>
      <c r="C266" s="16" t="n"/>
      <c r="D266" s="16" t="n"/>
      <c r="E266" s="16" t="n"/>
      <c r="F266" s="14">
        <f>IF($B266="","",N($D266)*N($E266))</f>
        <v/>
      </c>
      <c r="G266" s="16" t="n"/>
      <c r="H266" s="15">
        <f>IF($B266="","",N($G266)-N($D266)*N($E266))</f>
        <v/>
      </c>
      <c r="I266" s="18">
        <f>IF($B266="","",IF(N($G266)=0,"MISSING",IF(N($G266)&lt;N($D266)*N($E266)-0.005,"SHORT","OK")))</f>
        <v/>
      </c>
      <c r="J266" s="16" t="n"/>
    </row>
    <row r="267">
      <c r="A267" s="11" t="n"/>
      <c r="B267" s="11" t="n"/>
      <c r="C267" s="11" t="n"/>
      <c r="D267" s="11" t="n"/>
      <c r="E267" s="11" t="n"/>
      <c r="F267" s="9">
        <f>IF($B267="","",N($D267)*N($E267))</f>
        <v/>
      </c>
      <c r="G267" s="11" t="n"/>
      <c r="H267" s="10">
        <f>IF($B267="","",N($G267)-N($D267)*N($E267))</f>
        <v/>
      </c>
      <c r="I267" s="17">
        <f>IF($B267="","",IF(N($G267)=0,"MISSING",IF(N($G267)&lt;N($D267)*N($E267)-0.005,"SHORT","OK")))</f>
        <v/>
      </c>
      <c r="J267" s="11" t="n"/>
    </row>
    <row r="268">
      <c r="A268" s="16" t="n"/>
      <c r="B268" s="16" t="n"/>
      <c r="C268" s="16" t="n"/>
      <c r="D268" s="16" t="n"/>
      <c r="E268" s="16" t="n"/>
      <c r="F268" s="14">
        <f>IF($B268="","",N($D268)*N($E268))</f>
        <v/>
      </c>
      <c r="G268" s="16" t="n"/>
      <c r="H268" s="15">
        <f>IF($B268="","",N($G268)-N($D268)*N($E268))</f>
        <v/>
      </c>
      <c r="I268" s="18">
        <f>IF($B268="","",IF(N($G268)=0,"MISSING",IF(N($G268)&lt;N($D268)*N($E268)-0.005,"SHORT","OK")))</f>
        <v/>
      </c>
      <c r="J268" s="16" t="n"/>
    </row>
    <row r="269">
      <c r="A269" s="11" t="n"/>
      <c r="B269" s="11" t="n"/>
      <c r="C269" s="11" t="n"/>
      <c r="D269" s="11" t="n"/>
      <c r="E269" s="11" t="n"/>
      <c r="F269" s="9">
        <f>IF($B269="","",N($D269)*N($E269))</f>
        <v/>
      </c>
      <c r="G269" s="11" t="n"/>
      <c r="H269" s="10">
        <f>IF($B269="","",N($G269)-N($D269)*N($E269))</f>
        <v/>
      </c>
      <c r="I269" s="17">
        <f>IF($B269="","",IF(N($G269)=0,"MISSING",IF(N($G269)&lt;N($D269)*N($E269)-0.005,"SHORT","OK")))</f>
        <v/>
      </c>
      <c r="J269" s="11" t="n"/>
    </row>
    <row r="270">
      <c r="A270" s="16" t="n"/>
      <c r="B270" s="16" t="n"/>
      <c r="C270" s="16" t="n"/>
      <c r="D270" s="16" t="n"/>
      <c r="E270" s="16" t="n"/>
      <c r="F270" s="14">
        <f>IF($B270="","",N($D270)*N($E270))</f>
        <v/>
      </c>
      <c r="G270" s="16" t="n"/>
      <c r="H270" s="15">
        <f>IF($B270="","",N($G270)-N($D270)*N($E270))</f>
        <v/>
      </c>
      <c r="I270" s="18">
        <f>IF($B270="","",IF(N($G270)=0,"MISSING",IF(N($G270)&lt;N($D270)*N($E270)-0.005,"SHORT","OK")))</f>
        <v/>
      </c>
      <c r="J270" s="16" t="n"/>
    </row>
    <row r="271">
      <c r="A271" s="11" t="n"/>
      <c r="B271" s="11" t="n"/>
      <c r="C271" s="11" t="n"/>
      <c r="D271" s="11" t="n"/>
      <c r="E271" s="11" t="n"/>
      <c r="F271" s="9">
        <f>IF($B271="","",N($D271)*N($E271))</f>
        <v/>
      </c>
      <c r="G271" s="11" t="n"/>
      <c r="H271" s="10">
        <f>IF($B271="","",N($G271)-N($D271)*N($E271))</f>
        <v/>
      </c>
      <c r="I271" s="17">
        <f>IF($B271="","",IF(N($G271)=0,"MISSING",IF(N($G271)&lt;N($D271)*N($E271)-0.005,"SHORT","OK")))</f>
        <v/>
      </c>
      <c r="J271" s="11" t="n"/>
    </row>
    <row r="272">
      <c r="A272" s="16" t="n"/>
      <c r="B272" s="16" t="n"/>
      <c r="C272" s="16" t="n"/>
      <c r="D272" s="16" t="n"/>
      <c r="E272" s="16" t="n"/>
      <c r="F272" s="14">
        <f>IF($B272="","",N($D272)*N($E272))</f>
        <v/>
      </c>
      <c r="G272" s="16" t="n"/>
      <c r="H272" s="15">
        <f>IF($B272="","",N($G272)-N($D272)*N($E272))</f>
        <v/>
      </c>
      <c r="I272" s="18">
        <f>IF($B272="","",IF(N($G272)=0,"MISSING",IF(N($G272)&lt;N($D272)*N($E272)-0.005,"SHORT","OK")))</f>
        <v/>
      </c>
      <c r="J272" s="16" t="n"/>
    </row>
    <row r="273">
      <c r="A273" s="11" t="n"/>
      <c r="B273" s="11" t="n"/>
      <c r="C273" s="11" t="n"/>
      <c r="D273" s="11" t="n"/>
      <c r="E273" s="11" t="n"/>
      <c r="F273" s="9">
        <f>IF($B273="","",N($D273)*N($E273))</f>
        <v/>
      </c>
      <c r="G273" s="11" t="n"/>
      <c r="H273" s="10">
        <f>IF($B273="","",N($G273)-N($D273)*N($E273))</f>
        <v/>
      </c>
      <c r="I273" s="17">
        <f>IF($B273="","",IF(N($G273)=0,"MISSING",IF(N($G273)&lt;N($D273)*N($E273)-0.005,"SHORT","OK")))</f>
        <v/>
      </c>
      <c r="J273" s="11" t="n"/>
    </row>
    <row r="274">
      <c r="A274" s="16" t="n"/>
      <c r="B274" s="16" t="n"/>
      <c r="C274" s="16" t="n"/>
      <c r="D274" s="16" t="n"/>
      <c r="E274" s="16" t="n"/>
      <c r="F274" s="14">
        <f>IF($B274="","",N($D274)*N($E274))</f>
        <v/>
      </c>
      <c r="G274" s="16" t="n"/>
      <c r="H274" s="15">
        <f>IF($B274="","",N($G274)-N($D274)*N($E274))</f>
        <v/>
      </c>
      <c r="I274" s="18">
        <f>IF($B274="","",IF(N($G274)=0,"MISSING",IF(N($G274)&lt;N($D274)*N($E274)-0.005,"SHORT","OK")))</f>
        <v/>
      </c>
      <c r="J274" s="16" t="n"/>
    </row>
    <row r="275">
      <c r="A275" s="11" t="n"/>
      <c r="B275" s="11" t="n"/>
      <c r="C275" s="11" t="n"/>
      <c r="D275" s="11" t="n"/>
      <c r="E275" s="11" t="n"/>
      <c r="F275" s="9">
        <f>IF($B275="","",N($D275)*N($E275))</f>
        <v/>
      </c>
      <c r="G275" s="11" t="n"/>
      <c r="H275" s="10">
        <f>IF($B275="","",N($G275)-N($D275)*N($E275))</f>
        <v/>
      </c>
      <c r="I275" s="17">
        <f>IF($B275="","",IF(N($G275)=0,"MISSING",IF(N($G275)&lt;N($D275)*N($E275)-0.005,"SHORT","OK")))</f>
        <v/>
      </c>
      <c r="J275" s="11" t="n"/>
    </row>
    <row r="276">
      <c r="A276" s="16" t="n"/>
      <c r="B276" s="16" t="n"/>
      <c r="C276" s="16" t="n"/>
      <c r="D276" s="16" t="n"/>
      <c r="E276" s="16" t="n"/>
      <c r="F276" s="14">
        <f>IF($B276="","",N($D276)*N($E276))</f>
        <v/>
      </c>
      <c r="G276" s="16" t="n"/>
      <c r="H276" s="15">
        <f>IF($B276="","",N($G276)-N($D276)*N($E276))</f>
        <v/>
      </c>
      <c r="I276" s="18">
        <f>IF($B276="","",IF(N($G276)=0,"MISSING",IF(N($G276)&lt;N($D276)*N($E276)-0.005,"SHORT","OK")))</f>
        <v/>
      </c>
      <c r="J276" s="16" t="n"/>
    </row>
    <row r="277">
      <c r="A277" s="11" t="n"/>
      <c r="B277" s="11" t="n"/>
      <c r="C277" s="11" t="n"/>
      <c r="D277" s="11" t="n"/>
      <c r="E277" s="11" t="n"/>
      <c r="F277" s="9">
        <f>IF($B277="","",N($D277)*N($E277))</f>
        <v/>
      </c>
      <c r="G277" s="11" t="n"/>
      <c r="H277" s="10">
        <f>IF($B277="","",N($G277)-N($D277)*N($E277))</f>
        <v/>
      </c>
      <c r="I277" s="17">
        <f>IF($B277="","",IF(N($G277)=0,"MISSING",IF(N($G277)&lt;N($D277)*N($E277)-0.005,"SHORT","OK")))</f>
        <v/>
      </c>
      <c r="J277" s="11" t="n"/>
    </row>
    <row r="278">
      <c r="A278" s="16" t="n"/>
      <c r="B278" s="16" t="n"/>
      <c r="C278" s="16" t="n"/>
      <c r="D278" s="16" t="n"/>
      <c r="E278" s="16" t="n"/>
      <c r="F278" s="14">
        <f>IF($B278="","",N($D278)*N($E278))</f>
        <v/>
      </c>
      <c r="G278" s="16" t="n"/>
      <c r="H278" s="15">
        <f>IF($B278="","",N($G278)-N($D278)*N($E278))</f>
        <v/>
      </c>
      <c r="I278" s="18">
        <f>IF($B278="","",IF(N($G278)=0,"MISSING",IF(N($G278)&lt;N($D278)*N($E278)-0.005,"SHORT","OK")))</f>
        <v/>
      </c>
      <c r="J278" s="16" t="n"/>
    </row>
    <row r="279">
      <c r="A279" s="11" t="n"/>
      <c r="B279" s="11" t="n"/>
      <c r="C279" s="11" t="n"/>
      <c r="D279" s="11" t="n"/>
      <c r="E279" s="11" t="n"/>
      <c r="F279" s="9">
        <f>IF($B279="","",N($D279)*N($E279))</f>
        <v/>
      </c>
      <c r="G279" s="11" t="n"/>
      <c r="H279" s="10">
        <f>IF($B279="","",N($G279)-N($D279)*N($E279))</f>
        <v/>
      </c>
      <c r="I279" s="17">
        <f>IF($B279="","",IF(N($G279)=0,"MISSING",IF(N($G279)&lt;N($D279)*N($E279)-0.005,"SHORT","OK")))</f>
        <v/>
      </c>
      <c r="J279" s="11" t="n"/>
    </row>
    <row r="280">
      <c r="A280" s="16" t="n"/>
      <c r="B280" s="16" t="n"/>
      <c r="C280" s="16" t="n"/>
      <c r="D280" s="16" t="n"/>
      <c r="E280" s="16" t="n"/>
      <c r="F280" s="14">
        <f>IF($B280="","",N($D280)*N($E280))</f>
        <v/>
      </c>
      <c r="G280" s="16" t="n"/>
      <c r="H280" s="15">
        <f>IF($B280="","",N($G280)-N($D280)*N($E280))</f>
        <v/>
      </c>
      <c r="I280" s="18">
        <f>IF($B280="","",IF(N($G280)=0,"MISSING",IF(N($G280)&lt;N($D280)*N($E280)-0.005,"SHORT","OK")))</f>
        <v/>
      </c>
      <c r="J280" s="16" t="n"/>
    </row>
    <row r="281">
      <c r="A281" s="11" t="n"/>
      <c r="B281" s="11" t="n"/>
      <c r="C281" s="11" t="n"/>
      <c r="D281" s="11" t="n"/>
      <c r="E281" s="11" t="n"/>
      <c r="F281" s="9">
        <f>IF($B281="","",N($D281)*N($E281))</f>
        <v/>
      </c>
      <c r="G281" s="11" t="n"/>
      <c r="H281" s="10">
        <f>IF($B281="","",N($G281)-N($D281)*N($E281))</f>
        <v/>
      </c>
      <c r="I281" s="17">
        <f>IF($B281="","",IF(N($G281)=0,"MISSING",IF(N($G281)&lt;N($D281)*N($E281)-0.005,"SHORT","OK")))</f>
        <v/>
      </c>
      <c r="J281" s="11" t="n"/>
    </row>
    <row r="282">
      <c r="A282" s="16" t="n"/>
      <c r="B282" s="16" t="n"/>
      <c r="C282" s="16" t="n"/>
      <c r="D282" s="16" t="n"/>
      <c r="E282" s="16" t="n"/>
      <c r="F282" s="14">
        <f>IF($B282="","",N($D282)*N($E282))</f>
        <v/>
      </c>
      <c r="G282" s="16" t="n"/>
      <c r="H282" s="15">
        <f>IF($B282="","",N($G282)-N($D282)*N($E282))</f>
        <v/>
      </c>
      <c r="I282" s="18">
        <f>IF($B282="","",IF(N($G282)=0,"MISSING",IF(N($G282)&lt;N($D282)*N($E282)-0.005,"SHORT","OK")))</f>
        <v/>
      </c>
      <c r="J282" s="16" t="n"/>
    </row>
    <row r="283">
      <c r="A283" s="11" t="n"/>
      <c r="B283" s="11" t="n"/>
      <c r="C283" s="11" t="n"/>
      <c r="D283" s="11" t="n"/>
      <c r="E283" s="11" t="n"/>
      <c r="F283" s="9">
        <f>IF($B283="","",N($D283)*N($E283))</f>
        <v/>
      </c>
      <c r="G283" s="11" t="n"/>
      <c r="H283" s="10">
        <f>IF($B283="","",N($G283)-N($D283)*N($E283))</f>
        <v/>
      </c>
      <c r="I283" s="17">
        <f>IF($B283="","",IF(N($G283)=0,"MISSING",IF(N($G283)&lt;N($D283)*N($E283)-0.005,"SHORT","OK")))</f>
        <v/>
      </c>
      <c r="J283" s="11" t="n"/>
    </row>
    <row r="284">
      <c r="A284" s="16" t="n"/>
      <c r="B284" s="16" t="n"/>
      <c r="C284" s="16" t="n"/>
      <c r="D284" s="16" t="n"/>
      <c r="E284" s="16" t="n"/>
      <c r="F284" s="14">
        <f>IF($B284="","",N($D284)*N($E284))</f>
        <v/>
      </c>
      <c r="G284" s="16" t="n"/>
      <c r="H284" s="15">
        <f>IF($B284="","",N($G284)-N($D284)*N($E284))</f>
        <v/>
      </c>
      <c r="I284" s="18">
        <f>IF($B284="","",IF(N($G284)=0,"MISSING",IF(N($G284)&lt;N($D284)*N($E284)-0.005,"SHORT","OK")))</f>
        <v/>
      </c>
      <c r="J284" s="16" t="n"/>
    </row>
    <row r="285">
      <c r="A285" s="11" t="n"/>
      <c r="B285" s="11" t="n"/>
      <c r="C285" s="11" t="n"/>
      <c r="D285" s="11" t="n"/>
      <c r="E285" s="11" t="n"/>
      <c r="F285" s="9">
        <f>IF($B285="","",N($D285)*N($E285))</f>
        <v/>
      </c>
      <c r="G285" s="11" t="n"/>
      <c r="H285" s="10">
        <f>IF($B285="","",N($G285)-N($D285)*N($E285))</f>
        <v/>
      </c>
      <c r="I285" s="17">
        <f>IF($B285="","",IF(N($G285)=0,"MISSING",IF(N($G285)&lt;N($D285)*N($E285)-0.005,"SHORT","OK")))</f>
        <v/>
      </c>
      <c r="J285" s="11" t="n"/>
    </row>
    <row r="286">
      <c r="A286" s="16" t="n"/>
      <c r="B286" s="16" t="n"/>
      <c r="C286" s="16" t="n"/>
      <c r="D286" s="16" t="n"/>
      <c r="E286" s="16" t="n"/>
      <c r="F286" s="14">
        <f>IF($B286="","",N($D286)*N($E286))</f>
        <v/>
      </c>
      <c r="G286" s="16" t="n"/>
      <c r="H286" s="15">
        <f>IF($B286="","",N($G286)-N($D286)*N($E286))</f>
        <v/>
      </c>
      <c r="I286" s="18">
        <f>IF($B286="","",IF(N($G286)=0,"MISSING",IF(N($G286)&lt;N($D286)*N($E286)-0.005,"SHORT","OK")))</f>
        <v/>
      </c>
      <c r="J286" s="16" t="n"/>
    </row>
    <row r="287">
      <c r="A287" s="11" t="n"/>
      <c r="B287" s="11" t="n"/>
      <c r="C287" s="11" t="n"/>
      <c r="D287" s="11" t="n"/>
      <c r="E287" s="11" t="n"/>
      <c r="F287" s="9">
        <f>IF($B287="","",N($D287)*N($E287))</f>
        <v/>
      </c>
      <c r="G287" s="11" t="n"/>
      <c r="H287" s="10">
        <f>IF($B287="","",N($G287)-N($D287)*N($E287))</f>
        <v/>
      </c>
      <c r="I287" s="17">
        <f>IF($B287="","",IF(N($G287)=0,"MISSING",IF(N($G287)&lt;N($D287)*N($E287)-0.005,"SHORT","OK")))</f>
        <v/>
      </c>
      <c r="J287" s="11" t="n"/>
    </row>
    <row r="288">
      <c r="A288" s="16" t="n"/>
      <c r="B288" s="16" t="n"/>
      <c r="C288" s="16" t="n"/>
      <c r="D288" s="16" t="n"/>
      <c r="E288" s="16" t="n"/>
      <c r="F288" s="14">
        <f>IF($B288="","",N($D288)*N($E288))</f>
        <v/>
      </c>
      <c r="G288" s="16" t="n"/>
      <c r="H288" s="15">
        <f>IF($B288="","",N($G288)-N($D288)*N($E288))</f>
        <v/>
      </c>
      <c r="I288" s="18">
        <f>IF($B288="","",IF(N($G288)=0,"MISSING",IF(N($G288)&lt;N($D288)*N($E288)-0.005,"SHORT","OK")))</f>
        <v/>
      </c>
      <c r="J288" s="16" t="n"/>
    </row>
    <row r="289">
      <c r="A289" s="11" t="n"/>
      <c r="B289" s="11" t="n"/>
      <c r="C289" s="11" t="n"/>
      <c r="D289" s="11" t="n"/>
      <c r="E289" s="11" t="n"/>
      <c r="F289" s="9">
        <f>IF($B289="","",N($D289)*N($E289))</f>
        <v/>
      </c>
      <c r="G289" s="11" t="n"/>
      <c r="H289" s="10">
        <f>IF($B289="","",N($G289)-N($D289)*N($E289))</f>
        <v/>
      </c>
      <c r="I289" s="17">
        <f>IF($B289="","",IF(N($G289)=0,"MISSING",IF(N($G289)&lt;N($D289)*N($E289)-0.005,"SHORT","OK")))</f>
        <v/>
      </c>
      <c r="J289" s="11" t="n"/>
    </row>
    <row r="290">
      <c r="A290" s="16" t="n"/>
      <c r="B290" s="16" t="n"/>
      <c r="C290" s="16" t="n"/>
      <c r="D290" s="16" t="n"/>
      <c r="E290" s="16" t="n"/>
      <c r="F290" s="14">
        <f>IF($B290="","",N($D290)*N($E290))</f>
        <v/>
      </c>
      <c r="G290" s="16" t="n"/>
      <c r="H290" s="15">
        <f>IF($B290="","",N($G290)-N($D290)*N($E290))</f>
        <v/>
      </c>
      <c r="I290" s="18">
        <f>IF($B290="","",IF(N($G290)=0,"MISSING",IF(N($G290)&lt;N($D290)*N($E290)-0.005,"SHORT","OK")))</f>
        <v/>
      </c>
      <c r="J290" s="16" t="n"/>
    </row>
    <row r="291">
      <c r="A291" s="11" t="n"/>
      <c r="B291" s="11" t="n"/>
      <c r="C291" s="11" t="n"/>
      <c r="D291" s="11" t="n"/>
      <c r="E291" s="11" t="n"/>
      <c r="F291" s="9">
        <f>IF($B291="","",N($D291)*N($E291))</f>
        <v/>
      </c>
      <c r="G291" s="11" t="n"/>
      <c r="H291" s="10">
        <f>IF($B291="","",N($G291)-N($D291)*N($E291))</f>
        <v/>
      </c>
      <c r="I291" s="17">
        <f>IF($B291="","",IF(N($G291)=0,"MISSING",IF(N($G291)&lt;N($D291)*N($E291)-0.005,"SHORT","OK")))</f>
        <v/>
      </c>
      <c r="J291" s="11" t="n"/>
    </row>
    <row r="292">
      <c r="A292" s="16" t="n"/>
      <c r="B292" s="16" t="n"/>
      <c r="C292" s="16" t="n"/>
      <c r="D292" s="16" t="n"/>
      <c r="E292" s="16" t="n"/>
      <c r="F292" s="14">
        <f>IF($B292="","",N($D292)*N($E292))</f>
        <v/>
      </c>
      <c r="G292" s="16" t="n"/>
      <c r="H292" s="15">
        <f>IF($B292="","",N($G292)-N($D292)*N($E292))</f>
        <v/>
      </c>
      <c r="I292" s="18">
        <f>IF($B292="","",IF(N($G292)=0,"MISSING",IF(N($G292)&lt;N($D292)*N($E292)-0.005,"SHORT","OK")))</f>
        <v/>
      </c>
      <c r="J292" s="16" t="n"/>
    </row>
    <row r="293">
      <c r="A293" s="11" t="n"/>
      <c r="B293" s="11" t="n"/>
      <c r="C293" s="11" t="n"/>
      <c r="D293" s="11" t="n"/>
      <c r="E293" s="11" t="n"/>
      <c r="F293" s="9">
        <f>IF($B293="","",N($D293)*N($E293))</f>
        <v/>
      </c>
      <c r="G293" s="11" t="n"/>
      <c r="H293" s="10">
        <f>IF($B293="","",N($G293)-N($D293)*N($E293))</f>
        <v/>
      </c>
      <c r="I293" s="17">
        <f>IF($B293="","",IF(N($G293)=0,"MISSING",IF(N($G293)&lt;N($D293)*N($E293)-0.005,"SHORT","OK")))</f>
        <v/>
      </c>
      <c r="J293" s="11" t="n"/>
    </row>
    <row r="294">
      <c r="A294" s="16" t="n"/>
      <c r="B294" s="16" t="n"/>
      <c r="C294" s="16" t="n"/>
      <c r="D294" s="16" t="n"/>
      <c r="E294" s="16" t="n"/>
      <c r="F294" s="14">
        <f>IF($B294="","",N($D294)*N($E294))</f>
        <v/>
      </c>
      <c r="G294" s="16" t="n"/>
      <c r="H294" s="15">
        <f>IF($B294="","",N($G294)-N($D294)*N($E294))</f>
        <v/>
      </c>
      <c r="I294" s="18">
        <f>IF($B294="","",IF(N($G294)=0,"MISSING",IF(N($G294)&lt;N($D294)*N($E294)-0.005,"SHORT","OK")))</f>
        <v/>
      </c>
      <c r="J294" s="16" t="n"/>
    </row>
    <row r="295">
      <c r="A295" s="11" t="n"/>
      <c r="B295" s="11" t="n"/>
      <c r="C295" s="11" t="n"/>
      <c r="D295" s="11" t="n"/>
      <c r="E295" s="11" t="n"/>
      <c r="F295" s="9">
        <f>IF($B295="","",N($D295)*N($E295))</f>
        <v/>
      </c>
      <c r="G295" s="11" t="n"/>
      <c r="H295" s="10">
        <f>IF($B295="","",N($G295)-N($D295)*N($E295))</f>
        <v/>
      </c>
      <c r="I295" s="17">
        <f>IF($B295="","",IF(N($G295)=0,"MISSING",IF(N($G295)&lt;N($D295)*N($E295)-0.005,"SHORT","OK")))</f>
        <v/>
      </c>
      <c r="J295" s="11" t="n"/>
    </row>
    <row r="296">
      <c r="A296" s="16" t="n"/>
      <c r="B296" s="16" t="n"/>
      <c r="C296" s="16" t="n"/>
      <c r="D296" s="16" t="n"/>
      <c r="E296" s="16" t="n"/>
      <c r="F296" s="14">
        <f>IF($B296="","",N($D296)*N($E296))</f>
        <v/>
      </c>
      <c r="G296" s="16" t="n"/>
      <c r="H296" s="15">
        <f>IF($B296="","",N($G296)-N($D296)*N($E296))</f>
        <v/>
      </c>
      <c r="I296" s="18">
        <f>IF($B296="","",IF(N($G296)=0,"MISSING",IF(N($G296)&lt;N($D296)*N($E296)-0.005,"SHORT","OK")))</f>
        <v/>
      </c>
      <c r="J296" s="16" t="n"/>
    </row>
    <row r="297">
      <c r="A297" s="11" t="n"/>
      <c r="B297" s="11" t="n"/>
      <c r="C297" s="11" t="n"/>
      <c r="D297" s="11" t="n"/>
      <c r="E297" s="11" t="n"/>
      <c r="F297" s="9">
        <f>IF($B297="","",N($D297)*N($E297))</f>
        <v/>
      </c>
      <c r="G297" s="11" t="n"/>
      <c r="H297" s="10">
        <f>IF($B297="","",N($G297)-N($D297)*N($E297))</f>
        <v/>
      </c>
      <c r="I297" s="17">
        <f>IF($B297="","",IF(N($G297)=0,"MISSING",IF(N($G297)&lt;N($D297)*N($E297)-0.005,"SHORT","OK")))</f>
        <v/>
      </c>
      <c r="J297" s="11" t="n"/>
    </row>
    <row r="298">
      <c r="A298" s="16" t="n"/>
      <c r="B298" s="16" t="n"/>
      <c r="C298" s="16" t="n"/>
      <c r="D298" s="16" t="n"/>
      <c r="E298" s="16" t="n"/>
      <c r="F298" s="14">
        <f>IF($B298="","",N($D298)*N($E298))</f>
        <v/>
      </c>
      <c r="G298" s="16" t="n"/>
      <c r="H298" s="15">
        <f>IF($B298="","",N($G298)-N($D298)*N($E298))</f>
        <v/>
      </c>
      <c r="I298" s="18">
        <f>IF($B298="","",IF(N($G298)=0,"MISSING",IF(N($G298)&lt;N($D298)*N($E298)-0.005,"SHORT","OK")))</f>
        <v/>
      </c>
      <c r="J298" s="16" t="n"/>
    </row>
    <row r="299">
      <c r="A299" s="11" t="n"/>
      <c r="B299" s="11" t="n"/>
      <c r="C299" s="11" t="n"/>
      <c r="D299" s="11" t="n"/>
      <c r="E299" s="11" t="n"/>
      <c r="F299" s="9">
        <f>IF($B299="","",N($D299)*N($E299))</f>
        <v/>
      </c>
      <c r="G299" s="11" t="n"/>
      <c r="H299" s="10">
        <f>IF($B299="","",N($G299)-N($D299)*N($E299))</f>
        <v/>
      </c>
      <c r="I299" s="17">
        <f>IF($B299="","",IF(N($G299)=0,"MISSING",IF(N($G299)&lt;N($D299)*N($E299)-0.005,"SHORT","OK")))</f>
        <v/>
      </c>
      <c r="J299" s="11" t="n"/>
    </row>
    <row r="300">
      <c r="A300" s="16" t="n"/>
      <c r="B300" s="16" t="n"/>
      <c r="C300" s="16" t="n"/>
      <c r="D300" s="16" t="n"/>
      <c r="E300" s="16" t="n"/>
      <c r="F300" s="14">
        <f>IF($B300="","",N($D300)*N($E300))</f>
        <v/>
      </c>
      <c r="G300" s="16" t="n"/>
      <c r="H300" s="15">
        <f>IF($B300="","",N($G300)-N($D300)*N($E300))</f>
        <v/>
      </c>
      <c r="I300" s="18">
        <f>IF($B300="","",IF(N($G300)=0,"MISSING",IF(N($G300)&lt;N($D300)*N($E300)-0.005,"SHORT","OK")))</f>
        <v/>
      </c>
      <c r="J300" s="16" t="n"/>
    </row>
    <row r="301">
      <c r="A301" s="11" t="n"/>
      <c r="B301" s="11" t="n"/>
      <c r="C301" s="11" t="n"/>
      <c r="D301" s="11" t="n"/>
      <c r="E301" s="11" t="n"/>
      <c r="F301" s="9">
        <f>IF($B301="","",N($D301)*N($E301))</f>
        <v/>
      </c>
      <c r="G301" s="11" t="n"/>
      <c r="H301" s="10">
        <f>IF($B301="","",N($G301)-N($D301)*N($E301))</f>
        <v/>
      </c>
      <c r="I301" s="17">
        <f>IF($B301="","",IF(N($G301)=0,"MISSING",IF(N($G301)&lt;N($D301)*N($E301)-0.005,"SHORT","OK")))</f>
        <v/>
      </c>
      <c r="J301" s="11" t="n"/>
    </row>
    <row r="302">
      <c r="A302" s="16" t="n"/>
      <c r="B302" s="16" t="n"/>
      <c r="C302" s="16" t="n"/>
      <c r="D302" s="16" t="n"/>
      <c r="E302" s="16" t="n"/>
      <c r="F302" s="14">
        <f>IF($B302="","",N($D302)*N($E302))</f>
        <v/>
      </c>
      <c r="G302" s="16" t="n"/>
      <c r="H302" s="15">
        <f>IF($B302="","",N($G302)-N($D302)*N($E302))</f>
        <v/>
      </c>
      <c r="I302" s="18">
        <f>IF($B302="","",IF(N($G302)=0,"MISSING",IF(N($G302)&lt;N($D302)*N($E302)-0.005,"SHORT","OK")))</f>
        <v/>
      </c>
      <c r="J302" s="16" t="n"/>
    </row>
    <row r="303">
      <c r="A303" s="11" t="n"/>
      <c r="B303" s="11" t="n"/>
      <c r="C303" s="11" t="n"/>
      <c r="D303" s="11" t="n"/>
      <c r="E303" s="11" t="n"/>
      <c r="F303" s="9">
        <f>IF($B303="","",N($D303)*N($E303))</f>
        <v/>
      </c>
      <c r="G303" s="11" t="n"/>
      <c r="H303" s="10">
        <f>IF($B303="","",N($G303)-N($D303)*N($E303))</f>
        <v/>
      </c>
      <c r="I303" s="17">
        <f>IF($B303="","",IF(N($G303)=0,"MISSING",IF(N($G303)&lt;N($D303)*N($E303)-0.005,"SHORT","OK")))</f>
        <v/>
      </c>
      <c r="J303" s="11" t="n"/>
    </row>
    <row r="304">
      <c r="A304" s="16" t="n"/>
      <c r="B304" s="16" t="n"/>
      <c r="C304" s="16" t="n"/>
      <c r="D304" s="16" t="n"/>
      <c r="E304" s="16" t="n"/>
      <c r="F304" s="14">
        <f>IF($B304="","",N($D304)*N($E304))</f>
        <v/>
      </c>
      <c r="G304" s="16" t="n"/>
      <c r="H304" s="15">
        <f>IF($B304="","",N($G304)-N($D304)*N($E304))</f>
        <v/>
      </c>
      <c r="I304" s="18">
        <f>IF($B304="","",IF(N($G304)=0,"MISSING",IF(N($G304)&lt;N($D304)*N($E304)-0.005,"SHORT","OK")))</f>
        <v/>
      </c>
      <c r="J304" s="16" t="n"/>
    </row>
    <row r="305">
      <c r="A305" s="11" t="n"/>
      <c r="B305" s="11" t="n"/>
      <c r="C305" s="11" t="n"/>
      <c r="D305" s="11" t="n"/>
      <c r="E305" s="11" t="n"/>
      <c r="F305" s="9">
        <f>IF($B305="","",N($D305)*N($E305))</f>
        <v/>
      </c>
      <c r="G305" s="11" t="n"/>
      <c r="H305" s="10">
        <f>IF($B305="","",N($G305)-N($D305)*N($E305))</f>
        <v/>
      </c>
      <c r="I305" s="17">
        <f>IF($B305="","",IF(N($G305)=0,"MISSING",IF(N($G305)&lt;N($D305)*N($E305)-0.005,"SHORT","OK")))</f>
        <v/>
      </c>
      <c r="J305" s="11" t="n"/>
    </row>
    <row r="306">
      <c r="A306" s="16" t="n"/>
      <c r="B306" s="16" t="n"/>
      <c r="C306" s="16" t="n"/>
      <c r="D306" s="16" t="n"/>
      <c r="E306" s="16" t="n"/>
      <c r="F306" s="14">
        <f>IF($B306="","",N($D306)*N($E306))</f>
        <v/>
      </c>
      <c r="G306" s="16" t="n"/>
      <c r="H306" s="15">
        <f>IF($B306="","",N($G306)-N($D306)*N($E306))</f>
        <v/>
      </c>
      <c r="I306" s="18">
        <f>IF($B306="","",IF(N($G306)=0,"MISSING",IF(N($G306)&lt;N($D306)*N($E306)-0.005,"SHORT","OK")))</f>
        <v/>
      </c>
      <c r="J306" s="16" t="n"/>
    </row>
    <row r="307">
      <c r="A307" s="11" t="n"/>
      <c r="B307" s="11" t="n"/>
      <c r="C307" s="11" t="n"/>
      <c r="D307" s="11" t="n"/>
      <c r="E307" s="11" t="n"/>
      <c r="F307" s="9">
        <f>IF($B307="","",N($D307)*N($E307))</f>
        <v/>
      </c>
      <c r="G307" s="11" t="n"/>
      <c r="H307" s="10">
        <f>IF($B307="","",N($G307)-N($D307)*N($E307))</f>
        <v/>
      </c>
      <c r="I307" s="17">
        <f>IF($B307="","",IF(N($G307)=0,"MISSING",IF(N($G307)&lt;N($D307)*N($E307)-0.005,"SHORT","OK")))</f>
        <v/>
      </c>
      <c r="J307" s="11" t="n"/>
    </row>
    <row r="308">
      <c r="A308" s="16" t="n"/>
      <c r="B308" s="16" t="n"/>
      <c r="C308" s="16" t="n"/>
      <c r="D308" s="16" t="n"/>
      <c r="E308" s="16" t="n"/>
      <c r="F308" s="14">
        <f>IF($B308="","",N($D308)*N($E308))</f>
        <v/>
      </c>
      <c r="G308" s="16" t="n"/>
      <c r="H308" s="15">
        <f>IF($B308="","",N($G308)-N($D308)*N($E308))</f>
        <v/>
      </c>
      <c r="I308" s="18">
        <f>IF($B308="","",IF(N($G308)=0,"MISSING",IF(N($G308)&lt;N($D308)*N($E308)-0.005,"SHORT","OK")))</f>
        <v/>
      </c>
      <c r="J308" s="16" t="n"/>
    </row>
    <row r="309">
      <c r="A309" s="11" t="n"/>
      <c r="B309" s="11" t="n"/>
      <c r="C309" s="11" t="n"/>
      <c r="D309" s="11" t="n"/>
      <c r="E309" s="11" t="n"/>
      <c r="F309" s="9">
        <f>IF($B309="","",N($D309)*N($E309))</f>
        <v/>
      </c>
      <c r="G309" s="11" t="n"/>
      <c r="H309" s="10">
        <f>IF($B309="","",N($G309)-N($D309)*N($E309))</f>
        <v/>
      </c>
      <c r="I309" s="17">
        <f>IF($B309="","",IF(N($G309)=0,"MISSING",IF(N($G309)&lt;N($D309)*N($E309)-0.005,"SHORT","OK")))</f>
        <v/>
      </c>
      <c r="J309" s="11" t="n"/>
    </row>
    <row r="310">
      <c r="A310" s="16" t="n"/>
      <c r="B310" s="16" t="n"/>
      <c r="C310" s="16" t="n"/>
      <c r="D310" s="16" t="n"/>
      <c r="E310" s="16" t="n"/>
      <c r="F310" s="14">
        <f>IF($B310="","",N($D310)*N($E310))</f>
        <v/>
      </c>
      <c r="G310" s="16" t="n"/>
      <c r="H310" s="15">
        <f>IF($B310="","",N($G310)-N($D310)*N($E310))</f>
        <v/>
      </c>
      <c r="I310" s="18">
        <f>IF($B310="","",IF(N($G310)=0,"MISSING",IF(N($G310)&lt;N($D310)*N($E310)-0.005,"SHORT","OK")))</f>
        <v/>
      </c>
      <c r="J310" s="16" t="n"/>
    </row>
    <row r="311">
      <c r="A311" s="11" t="n"/>
      <c r="B311" s="11" t="n"/>
      <c r="C311" s="11" t="n"/>
      <c r="D311" s="11" t="n"/>
      <c r="E311" s="11" t="n"/>
      <c r="F311" s="9">
        <f>IF($B311="","",N($D311)*N($E311))</f>
        <v/>
      </c>
      <c r="G311" s="11" t="n"/>
      <c r="H311" s="10">
        <f>IF($B311="","",N($G311)-N($D311)*N($E311))</f>
        <v/>
      </c>
      <c r="I311" s="17">
        <f>IF($B311="","",IF(N($G311)=0,"MISSING",IF(N($G311)&lt;N($D311)*N($E311)-0.005,"SHORT","OK")))</f>
        <v/>
      </c>
      <c r="J311" s="11" t="n"/>
    </row>
    <row r="312">
      <c r="A312" s="16" t="n"/>
      <c r="B312" s="16" t="n"/>
      <c r="C312" s="16" t="n"/>
      <c r="D312" s="16" t="n"/>
      <c r="E312" s="16" t="n"/>
      <c r="F312" s="14">
        <f>IF($B312="","",N($D312)*N($E312))</f>
        <v/>
      </c>
      <c r="G312" s="16" t="n"/>
      <c r="H312" s="15">
        <f>IF($B312="","",N($G312)-N($D312)*N($E312))</f>
        <v/>
      </c>
      <c r="I312" s="18">
        <f>IF($B312="","",IF(N($G312)=0,"MISSING",IF(N($G312)&lt;N($D312)*N($E312)-0.005,"SHORT","OK")))</f>
        <v/>
      </c>
      <c r="J312" s="16" t="n"/>
    </row>
    <row r="313">
      <c r="A313" s="11" t="n"/>
      <c r="B313" s="11" t="n"/>
      <c r="C313" s="11" t="n"/>
      <c r="D313" s="11" t="n"/>
      <c r="E313" s="11" t="n"/>
      <c r="F313" s="9">
        <f>IF($B313="","",N($D313)*N($E313))</f>
        <v/>
      </c>
      <c r="G313" s="11" t="n"/>
      <c r="H313" s="10">
        <f>IF($B313="","",N($G313)-N($D313)*N($E313))</f>
        <v/>
      </c>
      <c r="I313" s="17">
        <f>IF($B313="","",IF(N($G313)=0,"MISSING",IF(N($G313)&lt;N($D313)*N($E313)-0.005,"SHORT","OK")))</f>
        <v/>
      </c>
      <c r="J313" s="11" t="n"/>
    </row>
    <row r="314">
      <c r="A314" s="16" t="n"/>
      <c r="B314" s="16" t="n"/>
      <c r="C314" s="16" t="n"/>
      <c r="D314" s="16" t="n"/>
      <c r="E314" s="16" t="n"/>
      <c r="F314" s="14">
        <f>IF($B314="","",N($D314)*N($E314))</f>
        <v/>
      </c>
      <c r="G314" s="16" t="n"/>
      <c r="H314" s="15">
        <f>IF($B314="","",N($G314)-N($D314)*N($E314))</f>
        <v/>
      </c>
      <c r="I314" s="18">
        <f>IF($B314="","",IF(N($G314)=0,"MISSING",IF(N($G314)&lt;N($D314)*N($E314)-0.005,"SHORT","OK")))</f>
        <v/>
      </c>
      <c r="J314" s="16" t="n"/>
    </row>
    <row r="315">
      <c r="A315" s="11" t="n"/>
      <c r="B315" s="11" t="n"/>
      <c r="C315" s="11" t="n"/>
      <c r="D315" s="11" t="n"/>
      <c r="E315" s="11" t="n"/>
      <c r="F315" s="9">
        <f>IF($B315="","",N($D315)*N($E315))</f>
        <v/>
      </c>
      <c r="G315" s="11" t="n"/>
      <c r="H315" s="10">
        <f>IF($B315="","",N($G315)-N($D315)*N($E315))</f>
        <v/>
      </c>
      <c r="I315" s="17">
        <f>IF($B315="","",IF(N($G315)=0,"MISSING",IF(N($G315)&lt;N($D315)*N($E315)-0.005,"SHORT","OK")))</f>
        <v/>
      </c>
      <c r="J315" s="11" t="n"/>
    </row>
    <row r="316">
      <c r="A316" s="16" t="n"/>
      <c r="B316" s="16" t="n"/>
      <c r="C316" s="16" t="n"/>
      <c r="D316" s="16" t="n"/>
      <c r="E316" s="16" t="n"/>
      <c r="F316" s="14">
        <f>IF($B316="","",N($D316)*N($E316))</f>
        <v/>
      </c>
      <c r="G316" s="16" t="n"/>
      <c r="H316" s="15">
        <f>IF($B316="","",N($G316)-N($D316)*N($E316))</f>
        <v/>
      </c>
      <c r="I316" s="18">
        <f>IF($B316="","",IF(N($G316)=0,"MISSING",IF(N($G316)&lt;N($D316)*N($E316)-0.005,"SHORT","OK")))</f>
        <v/>
      </c>
      <c r="J316" s="16" t="n"/>
    </row>
    <row r="317">
      <c r="A317" s="11" t="n"/>
      <c r="B317" s="11" t="n"/>
      <c r="C317" s="11" t="n"/>
      <c r="D317" s="11" t="n"/>
      <c r="E317" s="11" t="n"/>
      <c r="F317" s="9">
        <f>IF($B317="","",N($D317)*N($E317))</f>
        <v/>
      </c>
      <c r="G317" s="11" t="n"/>
      <c r="H317" s="10">
        <f>IF($B317="","",N($G317)-N($D317)*N($E317))</f>
        <v/>
      </c>
      <c r="I317" s="17">
        <f>IF($B317="","",IF(N($G317)=0,"MISSING",IF(N($G317)&lt;N($D317)*N($E317)-0.005,"SHORT","OK")))</f>
        <v/>
      </c>
      <c r="J317" s="11" t="n"/>
    </row>
    <row r="318">
      <c r="A318" s="16" t="n"/>
      <c r="B318" s="16" t="n"/>
      <c r="C318" s="16" t="n"/>
      <c r="D318" s="16" t="n"/>
      <c r="E318" s="16" t="n"/>
      <c r="F318" s="14">
        <f>IF($B318="","",N($D318)*N($E318))</f>
        <v/>
      </c>
      <c r="G318" s="16" t="n"/>
      <c r="H318" s="15">
        <f>IF($B318="","",N($G318)-N($D318)*N($E318))</f>
        <v/>
      </c>
      <c r="I318" s="18">
        <f>IF($B318="","",IF(N($G318)=0,"MISSING",IF(N($G318)&lt;N($D318)*N($E318)-0.005,"SHORT","OK")))</f>
        <v/>
      </c>
      <c r="J318" s="16" t="n"/>
    </row>
    <row r="319">
      <c r="A319" s="11" t="n"/>
      <c r="B319" s="11" t="n"/>
      <c r="C319" s="11" t="n"/>
      <c r="D319" s="11" t="n"/>
      <c r="E319" s="11" t="n"/>
      <c r="F319" s="9">
        <f>IF($B319="","",N($D319)*N($E319))</f>
        <v/>
      </c>
      <c r="G319" s="11" t="n"/>
      <c r="H319" s="10">
        <f>IF($B319="","",N($G319)-N($D319)*N($E319))</f>
        <v/>
      </c>
      <c r="I319" s="17">
        <f>IF($B319="","",IF(N($G319)=0,"MISSING",IF(N($G319)&lt;N($D319)*N($E319)-0.005,"SHORT","OK")))</f>
        <v/>
      </c>
      <c r="J319" s="11" t="n"/>
    </row>
    <row r="320">
      <c r="A320" s="16" t="n"/>
      <c r="B320" s="16" t="n"/>
      <c r="C320" s="16" t="n"/>
      <c r="D320" s="16" t="n"/>
      <c r="E320" s="16" t="n"/>
      <c r="F320" s="14">
        <f>IF($B320="","",N($D320)*N($E320))</f>
        <v/>
      </c>
      <c r="G320" s="16" t="n"/>
      <c r="H320" s="15">
        <f>IF($B320="","",N($G320)-N($D320)*N($E320))</f>
        <v/>
      </c>
      <c r="I320" s="18">
        <f>IF($B320="","",IF(N($G320)=0,"MISSING",IF(N($G320)&lt;N($D320)*N($E320)-0.005,"SHORT","OK")))</f>
        <v/>
      </c>
      <c r="J320" s="16" t="n"/>
    </row>
    <row r="321">
      <c r="A321" s="11" t="n"/>
      <c r="B321" s="11" t="n"/>
      <c r="C321" s="11" t="n"/>
      <c r="D321" s="11" t="n"/>
      <c r="E321" s="11" t="n"/>
      <c r="F321" s="9">
        <f>IF($B321="","",N($D321)*N($E321))</f>
        <v/>
      </c>
      <c r="G321" s="11" t="n"/>
      <c r="H321" s="10">
        <f>IF($B321="","",N($G321)-N($D321)*N($E321))</f>
        <v/>
      </c>
      <c r="I321" s="17">
        <f>IF($B321="","",IF(N($G321)=0,"MISSING",IF(N($G321)&lt;N($D321)*N($E321)-0.005,"SHORT","OK")))</f>
        <v/>
      </c>
      <c r="J321" s="11" t="n"/>
    </row>
    <row r="322">
      <c r="A322" s="16" t="n"/>
      <c r="B322" s="16" t="n"/>
      <c r="C322" s="16" t="n"/>
      <c r="D322" s="16" t="n"/>
      <c r="E322" s="16" t="n"/>
      <c r="F322" s="14">
        <f>IF($B322="","",N($D322)*N($E322))</f>
        <v/>
      </c>
      <c r="G322" s="16" t="n"/>
      <c r="H322" s="15">
        <f>IF($B322="","",N($G322)-N($D322)*N($E322))</f>
        <v/>
      </c>
      <c r="I322" s="18">
        <f>IF($B322="","",IF(N($G322)=0,"MISSING",IF(N($G322)&lt;N($D322)*N($E322)-0.005,"SHORT","OK")))</f>
        <v/>
      </c>
      <c r="J322" s="16" t="n"/>
    </row>
    <row r="323">
      <c r="A323" s="11" t="n"/>
      <c r="B323" s="11" t="n"/>
      <c r="C323" s="11" t="n"/>
      <c r="D323" s="11" t="n"/>
      <c r="E323" s="11" t="n"/>
      <c r="F323" s="9">
        <f>IF($B323="","",N($D323)*N($E323))</f>
        <v/>
      </c>
      <c r="G323" s="11" t="n"/>
      <c r="H323" s="10">
        <f>IF($B323="","",N($G323)-N($D323)*N($E323))</f>
        <v/>
      </c>
      <c r="I323" s="17">
        <f>IF($B323="","",IF(N($G323)=0,"MISSING",IF(N($G323)&lt;N($D323)*N($E323)-0.005,"SHORT","OK")))</f>
        <v/>
      </c>
      <c r="J323" s="11" t="n"/>
    </row>
    <row r="324">
      <c r="A324" s="16" t="n"/>
      <c r="B324" s="16" t="n"/>
      <c r="C324" s="16" t="n"/>
      <c r="D324" s="16" t="n"/>
      <c r="E324" s="16" t="n"/>
      <c r="F324" s="14">
        <f>IF($B324="","",N($D324)*N($E324))</f>
        <v/>
      </c>
      <c r="G324" s="16" t="n"/>
      <c r="H324" s="15">
        <f>IF($B324="","",N($G324)-N($D324)*N($E324))</f>
        <v/>
      </c>
      <c r="I324" s="18">
        <f>IF($B324="","",IF(N($G324)=0,"MISSING",IF(N($G324)&lt;N($D324)*N($E324)-0.005,"SHORT","OK")))</f>
        <v/>
      </c>
      <c r="J324" s="16" t="n"/>
    </row>
    <row r="325">
      <c r="A325" s="11" t="n"/>
      <c r="B325" s="11" t="n"/>
      <c r="C325" s="11" t="n"/>
      <c r="D325" s="11" t="n"/>
      <c r="E325" s="11" t="n"/>
      <c r="F325" s="9">
        <f>IF($B325="","",N($D325)*N($E325))</f>
        <v/>
      </c>
      <c r="G325" s="11" t="n"/>
      <c r="H325" s="10">
        <f>IF($B325="","",N($G325)-N($D325)*N($E325))</f>
        <v/>
      </c>
      <c r="I325" s="17">
        <f>IF($B325="","",IF(N($G325)=0,"MISSING",IF(N($G325)&lt;N($D325)*N($E325)-0.005,"SHORT","OK")))</f>
        <v/>
      </c>
      <c r="J325" s="11" t="n"/>
    </row>
    <row r="326">
      <c r="A326" s="16" t="n"/>
      <c r="B326" s="16" t="n"/>
      <c r="C326" s="16" t="n"/>
      <c r="D326" s="16" t="n"/>
      <c r="E326" s="16" t="n"/>
      <c r="F326" s="14">
        <f>IF($B326="","",N($D326)*N($E326))</f>
        <v/>
      </c>
      <c r="G326" s="16" t="n"/>
      <c r="H326" s="15">
        <f>IF($B326="","",N($G326)-N($D326)*N($E326))</f>
        <v/>
      </c>
      <c r="I326" s="18">
        <f>IF($B326="","",IF(N($G326)=0,"MISSING",IF(N($G326)&lt;N($D326)*N($E326)-0.005,"SHORT","OK")))</f>
        <v/>
      </c>
      <c r="J326" s="16" t="n"/>
    </row>
    <row r="327">
      <c r="A327" s="11" t="n"/>
      <c r="B327" s="11" t="n"/>
      <c r="C327" s="11" t="n"/>
      <c r="D327" s="11" t="n"/>
      <c r="E327" s="11" t="n"/>
      <c r="F327" s="9">
        <f>IF($B327="","",N($D327)*N($E327))</f>
        <v/>
      </c>
      <c r="G327" s="11" t="n"/>
      <c r="H327" s="10">
        <f>IF($B327="","",N($G327)-N($D327)*N($E327))</f>
        <v/>
      </c>
      <c r="I327" s="17">
        <f>IF($B327="","",IF(N($G327)=0,"MISSING",IF(N($G327)&lt;N($D327)*N($E327)-0.005,"SHORT","OK")))</f>
        <v/>
      </c>
      <c r="J327" s="11" t="n"/>
    </row>
    <row r="328">
      <c r="A328" s="16" t="n"/>
      <c r="B328" s="16" t="n"/>
      <c r="C328" s="16" t="n"/>
      <c r="D328" s="16" t="n"/>
      <c r="E328" s="16" t="n"/>
      <c r="F328" s="14">
        <f>IF($B328="","",N($D328)*N($E328))</f>
        <v/>
      </c>
      <c r="G328" s="16" t="n"/>
      <c r="H328" s="15">
        <f>IF($B328="","",N($G328)-N($D328)*N($E328))</f>
        <v/>
      </c>
      <c r="I328" s="18">
        <f>IF($B328="","",IF(N($G328)=0,"MISSING",IF(N($G328)&lt;N($D328)*N($E328)-0.005,"SHORT","OK")))</f>
        <v/>
      </c>
      <c r="J328" s="16" t="n"/>
    </row>
    <row r="329">
      <c r="A329" s="11" t="n"/>
      <c r="B329" s="11" t="n"/>
      <c r="C329" s="11" t="n"/>
      <c r="D329" s="11" t="n"/>
      <c r="E329" s="11" t="n"/>
      <c r="F329" s="9">
        <f>IF($B329="","",N($D329)*N($E329))</f>
        <v/>
      </c>
      <c r="G329" s="11" t="n"/>
      <c r="H329" s="10">
        <f>IF($B329="","",N($G329)-N($D329)*N($E329))</f>
        <v/>
      </c>
      <c r="I329" s="17">
        <f>IF($B329="","",IF(N($G329)=0,"MISSING",IF(N($G329)&lt;N($D329)*N($E329)-0.005,"SHORT","OK")))</f>
        <v/>
      </c>
      <c r="J329" s="11" t="n"/>
    </row>
    <row r="330">
      <c r="A330" s="16" t="n"/>
      <c r="B330" s="16" t="n"/>
      <c r="C330" s="16" t="n"/>
      <c r="D330" s="16" t="n"/>
      <c r="E330" s="16" t="n"/>
      <c r="F330" s="14">
        <f>IF($B330="","",N($D330)*N($E330))</f>
        <v/>
      </c>
      <c r="G330" s="16" t="n"/>
      <c r="H330" s="15">
        <f>IF($B330="","",N($G330)-N($D330)*N($E330))</f>
        <v/>
      </c>
      <c r="I330" s="18">
        <f>IF($B330="","",IF(N($G330)=0,"MISSING",IF(N($G330)&lt;N($D330)*N($E330)-0.005,"SHORT","OK")))</f>
        <v/>
      </c>
      <c r="J330" s="16" t="n"/>
    </row>
    <row r="331">
      <c r="A331" s="11" t="n"/>
      <c r="B331" s="11" t="n"/>
      <c r="C331" s="11" t="n"/>
      <c r="D331" s="11" t="n"/>
      <c r="E331" s="11" t="n"/>
      <c r="F331" s="9">
        <f>IF($B331="","",N($D331)*N($E331))</f>
        <v/>
      </c>
      <c r="G331" s="11" t="n"/>
      <c r="H331" s="10">
        <f>IF($B331="","",N($G331)-N($D331)*N($E331))</f>
        <v/>
      </c>
      <c r="I331" s="17">
        <f>IF($B331="","",IF(N($G331)=0,"MISSING",IF(N($G331)&lt;N($D331)*N($E331)-0.005,"SHORT","OK")))</f>
        <v/>
      </c>
      <c r="J331" s="11" t="n"/>
    </row>
    <row r="332">
      <c r="A332" s="16" t="n"/>
      <c r="B332" s="16" t="n"/>
      <c r="C332" s="16" t="n"/>
      <c r="D332" s="16" t="n"/>
      <c r="E332" s="16" t="n"/>
      <c r="F332" s="14">
        <f>IF($B332="","",N($D332)*N($E332))</f>
        <v/>
      </c>
      <c r="G332" s="16" t="n"/>
      <c r="H332" s="15">
        <f>IF($B332="","",N($G332)-N($D332)*N($E332))</f>
        <v/>
      </c>
      <c r="I332" s="18">
        <f>IF($B332="","",IF(N($G332)=0,"MISSING",IF(N($G332)&lt;N($D332)*N($E332)-0.005,"SHORT","OK")))</f>
        <v/>
      </c>
      <c r="J332" s="16" t="n"/>
    </row>
    <row r="333">
      <c r="A333" s="11" t="n"/>
      <c r="B333" s="11" t="n"/>
      <c r="C333" s="11" t="n"/>
      <c r="D333" s="11" t="n"/>
      <c r="E333" s="11" t="n"/>
      <c r="F333" s="9">
        <f>IF($B333="","",N($D333)*N($E333))</f>
        <v/>
      </c>
      <c r="G333" s="11" t="n"/>
      <c r="H333" s="10">
        <f>IF($B333="","",N($G333)-N($D333)*N($E333))</f>
        <v/>
      </c>
      <c r="I333" s="17">
        <f>IF($B333="","",IF(N($G333)=0,"MISSING",IF(N($G333)&lt;N($D333)*N($E333)-0.005,"SHORT","OK")))</f>
        <v/>
      </c>
      <c r="J333" s="11" t="n"/>
    </row>
    <row r="334">
      <c r="A334" s="16" t="n"/>
      <c r="B334" s="16" t="n"/>
      <c r="C334" s="16" t="n"/>
      <c r="D334" s="16" t="n"/>
      <c r="E334" s="16" t="n"/>
      <c r="F334" s="14">
        <f>IF($B334="","",N($D334)*N($E334))</f>
        <v/>
      </c>
      <c r="G334" s="16" t="n"/>
      <c r="H334" s="15">
        <f>IF($B334="","",N($G334)-N($D334)*N($E334))</f>
        <v/>
      </c>
      <c r="I334" s="18">
        <f>IF($B334="","",IF(N($G334)=0,"MISSING",IF(N($G334)&lt;N($D334)*N($E334)-0.005,"SHORT","OK")))</f>
        <v/>
      </c>
      <c r="J334" s="16" t="n"/>
    </row>
    <row r="335">
      <c r="A335" s="11" t="n"/>
      <c r="B335" s="11" t="n"/>
      <c r="C335" s="11" t="n"/>
      <c r="D335" s="11" t="n"/>
      <c r="E335" s="11" t="n"/>
      <c r="F335" s="9">
        <f>IF($B335="","",N($D335)*N($E335))</f>
        <v/>
      </c>
      <c r="G335" s="11" t="n"/>
      <c r="H335" s="10">
        <f>IF($B335="","",N($G335)-N($D335)*N($E335))</f>
        <v/>
      </c>
      <c r="I335" s="17">
        <f>IF($B335="","",IF(N($G335)=0,"MISSING",IF(N($G335)&lt;N($D335)*N($E335)-0.005,"SHORT","OK")))</f>
        <v/>
      </c>
      <c r="J335" s="11" t="n"/>
    </row>
    <row r="336">
      <c r="A336" s="16" t="n"/>
      <c r="B336" s="16" t="n"/>
      <c r="C336" s="16" t="n"/>
      <c r="D336" s="16" t="n"/>
      <c r="E336" s="16" t="n"/>
      <c r="F336" s="14">
        <f>IF($B336="","",N($D336)*N($E336))</f>
        <v/>
      </c>
      <c r="G336" s="16" t="n"/>
      <c r="H336" s="15">
        <f>IF($B336="","",N($G336)-N($D336)*N($E336))</f>
        <v/>
      </c>
      <c r="I336" s="18">
        <f>IF($B336="","",IF(N($G336)=0,"MISSING",IF(N($G336)&lt;N($D336)*N($E336)-0.005,"SHORT","OK")))</f>
        <v/>
      </c>
      <c r="J336" s="16" t="n"/>
    </row>
    <row r="337">
      <c r="A337" s="11" t="n"/>
      <c r="B337" s="11" t="n"/>
      <c r="C337" s="11" t="n"/>
      <c r="D337" s="11" t="n"/>
      <c r="E337" s="11" t="n"/>
      <c r="F337" s="9">
        <f>IF($B337="","",N($D337)*N($E337))</f>
        <v/>
      </c>
      <c r="G337" s="11" t="n"/>
      <c r="H337" s="10">
        <f>IF($B337="","",N($G337)-N($D337)*N($E337))</f>
        <v/>
      </c>
      <c r="I337" s="17">
        <f>IF($B337="","",IF(N($G337)=0,"MISSING",IF(N($G337)&lt;N($D337)*N($E337)-0.005,"SHORT","OK")))</f>
        <v/>
      </c>
      <c r="J337" s="11" t="n"/>
    </row>
    <row r="338">
      <c r="A338" s="16" t="n"/>
      <c r="B338" s="16" t="n"/>
      <c r="C338" s="16" t="n"/>
      <c r="D338" s="16" t="n"/>
      <c r="E338" s="16" t="n"/>
      <c r="F338" s="14">
        <f>IF($B338="","",N($D338)*N($E338))</f>
        <v/>
      </c>
      <c r="G338" s="16" t="n"/>
      <c r="H338" s="15">
        <f>IF($B338="","",N($G338)-N($D338)*N($E338))</f>
        <v/>
      </c>
      <c r="I338" s="18">
        <f>IF($B338="","",IF(N($G338)=0,"MISSING",IF(N($G338)&lt;N($D338)*N($E338)-0.005,"SHORT","OK")))</f>
        <v/>
      </c>
      <c r="J338" s="16" t="n"/>
    </row>
    <row r="339">
      <c r="A339" s="11" t="n"/>
      <c r="B339" s="11" t="n"/>
      <c r="C339" s="11" t="n"/>
      <c r="D339" s="11" t="n"/>
      <c r="E339" s="11" t="n"/>
      <c r="F339" s="9">
        <f>IF($B339="","",N($D339)*N($E339))</f>
        <v/>
      </c>
      <c r="G339" s="11" t="n"/>
      <c r="H339" s="10">
        <f>IF($B339="","",N($G339)-N($D339)*N($E339))</f>
        <v/>
      </c>
      <c r="I339" s="17">
        <f>IF($B339="","",IF(N($G339)=0,"MISSING",IF(N($G339)&lt;N($D339)*N($E339)-0.005,"SHORT","OK")))</f>
        <v/>
      </c>
      <c r="J339" s="11" t="n"/>
    </row>
    <row r="340">
      <c r="A340" s="16" t="n"/>
      <c r="B340" s="16" t="n"/>
      <c r="C340" s="16" t="n"/>
      <c r="D340" s="16" t="n"/>
      <c r="E340" s="16" t="n"/>
      <c r="F340" s="14">
        <f>IF($B340="","",N($D340)*N($E340))</f>
        <v/>
      </c>
      <c r="G340" s="16" t="n"/>
      <c r="H340" s="15">
        <f>IF($B340="","",N($G340)-N($D340)*N($E340))</f>
        <v/>
      </c>
      <c r="I340" s="18">
        <f>IF($B340="","",IF(N($G340)=0,"MISSING",IF(N($G340)&lt;N($D340)*N($E340)-0.005,"SHORT","OK")))</f>
        <v/>
      </c>
      <c r="J340" s="16" t="n"/>
    </row>
    <row r="341">
      <c r="A341" s="11" t="n"/>
      <c r="B341" s="11" t="n"/>
      <c r="C341" s="11" t="n"/>
      <c r="D341" s="11" t="n"/>
      <c r="E341" s="11" t="n"/>
      <c r="F341" s="9">
        <f>IF($B341="","",N($D341)*N($E341))</f>
        <v/>
      </c>
      <c r="G341" s="11" t="n"/>
      <c r="H341" s="10">
        <f>IF($B341="","",N($G341)-N($D341)*N($E341))</f>
        <v/>
      </c>
      <c r="I341" s="17">
        <f>IF($B341="","",IF(N($G341)=0,"MISSING",IF(N($G341)&lt;N($D341)*N($E341)-0.005,"SHORT","OK")))</f>
        <v/>
      </c>
      <c r="J341" s="11" t="n"/>
    </row>
    <row r="342">
      <c r="A342" s="16" t="n"/>
      <c r="B342" s="16" t="n"/>
      <c r="C342" s="16" t="n"/>
      <c r="D342" s="16" t="n"/>
      <c r="E342" s="16" t="n"/>
      <c r="F342" s="14">
        <f>IF($B342="","",N($D342)*N($E342))</f>
        <v/>
      </c>
      <c r="G342" s="16" t="n"/>
      <c r="H342" s="15">
        <f>IF($B342="","",N($G342)-N($D342)*N($E342))</f>
        <v/>
      </c>
      <c r="I342" s="18">
        <f>IF($B342="","",IF(N($G342)=0,"MISSING",IF(N($G342)&lt;N($D342)*N($E342)-0.005,"SHORT","OK")))</f>
        <v/>
      </c>
      <c r="J342" s="16" t="n"/>
    </row>
    <row r="343">
      <c r="A343" s="11" t="n"/>
      <c r="B343" s="11" t="n"/>
      <c r="C343" s="11" t="n"/>
      <c r="D343" s="11" t="n"/>
      <c r="E343" s="11" t="n"/>
      <c r="F343" s="9">
        <f>IF($B343="","",N($D343)*N($E343))</f>
        <v/>
      </c>
      <c r="G343" s="11" t="n"/>
      <c r="H343" s="10">
        <f>IF($B343="","",N($G343)-N($D343)*N($E343))</f>
        <v/>
      </c>
      <c r="I343" s="17">
        <f>IF($B343="","",IF(N($G343)=0,"MISSING",IF(N($G343)&lt;N($D343)*N($E343)-0.005,"SHORT","OK")))</f>
        <v/>
      </c>
      <c r="J343" s="11" t="n"/>
    </row>
    <row r="344">
      <c r="A344" s="16" t="n"/>
      <c r="B344" s="16" t="n"/>
      <c r="C344" s="16" t="n"/>
      <c r="D344" s="16" t="n"/>
      <c r="E344" s="16" t="n"/>
      <c r="F344" s="14">
        <f>IF($B344="","",N($D344)*N($E344))</f>
        <v/>
      </c>
      <c r="G344" s="16" t="n"/>
      <c r="H344" s="15">
        <f>IF($B344="","",N($G344)-N($D344)*N($E344))</f>
        <v/>
      </c>
      <c r="I344" s="18">
        <f>IF($B344="","",IF(N($G344)=0,"MISSING",IF(N($G344)&lt;N($D344)*N($E344)-0.005,"SHORT","OK")))</f>
        <v/>
      </c>
      <c r="J344" s="16" t="n"/>
    </row>
    <row r="345">
      <c r="A345" s="11" t="n"/>
      <c r="B345" s="11" t="n"/>
      <c r="C345" s="11" t="n"/>
      <c r="D345" s="11" t="n"/>
      <c r="E345" s="11" t="n"/>
      <c r="F345" s="9">
        <f>IF($B345="","",N($D345)*N($E345))</f>
        <v/>
      </c>
      <c r="G345" s="11" t="n"/>
      <c r="H345" s="10">
        <f>IF($B345="","",N($G345)-N($D345)*N($E345))</f>
        <v/>
      </c>
      <c r="I345" s="17">
        <f>IF($B345="","",IF(N($G345)=0,"MISSING",IF(N($G345)&lt;N($D345)*N($E345)-0.005,"SHORT","OK")))</f>
        <v/>
      </c>
      <c r="J345" s="11" t="n"/>
    </row>
    <row r="346">
      <c r="A346" s="16" t="n"/>
      <c r="B346" s="16" t="n"/>
      <c r="C346" s="16" t="n"/>
      <c r="D346" s="16" t="n"/>
      <c r="E346" s="16" t="n"/>
      <c r="F346" s="14">
        <f>IF($B346="","",N($D346)*N($E346))</f>
        <v/>
      </c>
      <c r="G346" s="16" t="n"/>
      <c r="H346" s="15">
        <f>IF($B346="","",N($G346)-N($D346)*N($E346))</f>
        <v/>
      </c>
      <c r="I346" s="18">
        <f>IF($B346="","",IF(N($G346)=0,"MISSING",IF(N($G346)&lt;N($D346)*N($E346)-0.005,"SHORT","OK")))</f>
        <v/>
      </c>
      <c r="J346" s="16" t="n"/>
    </row>
    <row r="347">
      <c r="A347" s="11" t="n"/>
      <c r="B347" s="11" t="n"/>
      <c r="C347" s="11" t="n"/>
      <c r="D347" s="11" t="n"/>
      <c r="E347" s="11" t="n"/>
      <c r="F347" s="9">
        <f>IF($B347="","",N($D347)*N($E347))</f>
        <v/>
      </c>
      <c r="G347" s="11" t="n"/>
      <c r="H347" s="10">
        <f>IF($B347="","",N($G347)-N($D347)*N($E347))</f>
        <v/>
      </c>
      <c r="I347" s="17">
        <f>IF($B347="","",IF(N($G347)=0,"MISSING",IF(N($G347)&lt;N($D347)*N($E347)-0.005,"SHORT","OK")))</f>
        <v/>
      </c>
      <c r="J347" s="11" t="n"/>
    </row>
    <row r="348">
      <c r="A348" s="16" t="n"/>
      <c r="B348" s="16" t="n"/>
      <c r="C348" s="16" t="n"/>
      <c r="D348" s="16" t="n"/>
      <c r="E348" s="16" t="n"/>
      <c r="F348" s="14">
        <f>IF($B348="","",N($D348)*N($E348))</f>
        <v/>
      </c>
      <c r="G348" s="16" t="n"/>
      <c r="H348" s="15">
        <f>IF($B348="","",N($G348)-N($D348)*N($E348))</f>
        <v/>
      </c>
      <c r="I348" s="18">
        <f>IF($B348="","",IF(N($G348)=0,"MISSING",IF(N($G348)&lt;N($D348)*N($E348)-0.005,"SHORT","OK")))</f>
        <v/>
      </c>
      <c r="J348" s="16" t="n"/>
    </row>
    <row r="349">
      <c r="A349" s="11" t="n"/>
      <c r="B349" s="11" t="n"/>
      <c r="C349" s="11" t="n"/>
      <c r="D349" s="11" t="n"/>
      <c r="E349" s="11" t="n"/>
      <c r="F349" s="9">
        <f>IF($B349="","",N($D349)*N($E349))</f>
        <v/>
      </c>
      <c r="G349" s="11" t="n"/>
      <c r="H349" s="10">
        <f>IF($B349="","",N($G349)-N($D349)*N($E349))</f>
        <v/>
      </c>
      <c r="I349" s="17">
        <f>IF($B349="","",IF(N($G349)=0,"MISSING",IF(N($G349)&lt;N($D349)*N($E349)-0.005,"SHORT","OK")))</f>
        <v/>
      </c>
      <c r="J349" s="11" t="n"/>
    </row>
    <row r="350">
      <c r="A350" s="16" t="n"/>
      <c r="B350" s="16" t="n"/>
      <c r="C350" s="16" t="n"/>
      <c r="D350" s="16" t="n"/>
      <c r="E350" s="16" t="n"/>
      <c r="F350" s="14">
        <f>IF($B350="","",N($D350)*N($E350))</f>
        <v/>
      </c>
      <c r="G350" s="16" t="n"/>
      <c r="H350" s="15">
        <f>IF($B350="","",N($G350)-N($D350)*N($E350))</f>
        <v/>
      </c>
      <c r="I350" s="18">
        <f>IF($B350="","",IF(N($G350)=0,"MISSING",IF(N($G350)&lt;N($D350)*N($E350)-0.005,"SHORT","OK")))</f>
        <v/>
      </c>
      <c r="J350" s="16" t="n"/>
    </row>
    <row r="351">
      <c r="A351" s="11" t="n"/>
      <c r="B351" s="11" t="n"/>
      <c r="C351" s="11" t="n"/>
      <c r="D351" s="11" t="n"/>
      <c r="E351" s="11" t="n"/>
      <c r="F351" s="9">
        <f>IF($B351="","",N($D351)*N($E351))</f>
        <v/>
      </c>
      <c r="G351" s="11" t="n"/>
      <c r="H351" s="10">
        <f>IF($B351="","",N($G351)-N($D351)*N($E351))</f>
        <v/>
      </c>
      <c r="I351" s="17">
        <f>IF($B351="","",IF(N($G351)=0,"MISSING",IF(N($G351)&lt;N($D351)*N($E351)-0.005,"SHORT","OK")))</f>
        <v/>
      </c>
      <c r="J351" s="11" t="n"/>
    </row>
    <row r="352">
      <c r="A352" s="16" t="n"/>
      <c r="B352" s="16" t="n"/>
      <c r="C352" s="16" t="n"/>
      <c r="D352" s="16" t="n"/>
      <c r="E352" s="16" t="n"/>
      <c r="F352" s="14">
        <f>IF($B352="","",N($D352)*N($E352))</f>
        <v/>
      </c>
      <c r="G352" s="16" t="n"/>
      <c r="H352" s="15">
        <f>IF($B352="","",N($G352)-N($D352)*N($E352))</f>
        <v/>
      </c>
      <c r="I352" s="18">
        <f>IF($B352="","",IF(N($G352)=0,"MISSING",IF(N($G352)&lt;N($D352)*N($E352)-0.005,"SHORT","OK")))</f>
        <v/>
      </c>
      <c r="J352" s="16" t="n"/>
    </row>
    <row r="353">
      <c r="A353" s="11" t="n"/>
      <c r="B353" s="11" t="n"/>
      <c r="C353" s="11" t="n"/>
      <c r="D353" s="11" t="n"/>
      <c r="E353" s="11" t="n"/>
      <c r="F353" s="9">
        <f>IF($B353="","",N($D353)*N($E353))</f>
        <v/>
      </c>
      <c r="G353" s="11" t="n"/>
      <c r="H353" s="10">
        <f>IF($B353="","",N($G353)-N($D353)*N($E353))</f>
        <v/>
      </c>
      <c r="I353" s="17">
        <f>IF($B353="","",IF(N($G353)=0,"MISSING",IF(N($G353)&lt;N($D353)*N($E353)-0.005,"SHORT","OK")))</f>
        <v/>
      </c>
      <c r="J353" s="11" t="n"/>
    </row>
    <row r="354">
      <c r="A354" s="16" t="n"/>
      <c r="B354" s="16" t="n"/>
      <c r="C354" s="16" t="n"/>
      <c r="D354" s="16" t="n"/>
      <c r="E354" s="16" t="n"/>
      <c r="F354" s="14">
        <f>IF($B354="","",N($D354)*N($E354))</f>
        <v/>
      </c>
      <c r="G354" s="16" t="n"/>
      <c r="H354" s="15">
        <f>IF($B354="","",N($G354)-N($D354)*N($E354))</f>
        <v/>
      </c>
      <c r="I354" s="18">
        <f>IF($B354="","",IF(N($G354)=0,"MISSING",IF(N($G354)&lt;N($D354)*N($E354)-0.005,"SHORT","OK")))</f>
        <v/>
      </c>
      <c r="J354" s="16" t="n"/>
    </row>
    <row r="355">
      <c r="A355" s="11" t="n"/>
      <c r="B355" s="11" t="n"/>
      <c r="C355" s="11" t="n"/>
      <c r="D355" s="11" t="n"/>
      <c r="E355" s="11" t="n"/>
      <c r="F355" s="9">
        <f>IF($B355="","",N($D355)*N($E355))</f>
        <v/>
      </c>
      <c r="G355" s="11" t="n"/>
      <c r="H355" s="10">
        <f>IF($B355="","",N($G355)-N($D355)*N($E355))</f>
        <v/>
      </c>
      <c r="I355" s="17">
        <f>IF($B355="","",IF(N($G355)=0,"MISSING",IF(N($G355)&lt;N($D355)*N($E355)-0.005,"SHORT","OK")))</f>
        <v/>
      </c>
      <c r="J355" s="11" t="n"/>
    </row>
    <row r="356">
      <c r="A356" s="16" t="n"/>
      <c r="B356" s="16" t="n"/>
      <c r="C356" s="16" t="n"/>
      <c r="D356" s="16" t="n"/>
      <c r="E356" s="16" t="n"/>
      <c r="F356" s="14">
        <f>IF($B356="","",N($D356)*N($E356))</f>
        <v/>
      </c>
      <c r="G356" s="16" t="n"/>
      <c r="H356" s="15">
        <f>IF($B356="","",N($G356)-N($D356)*N($E356))</f>
        <v/>
      </c>
      <c r="I356" s="18">
        <f>IF($B356="","",IF(N($G356)=0,"MISSING",IF(N($G356)&lt;N($D356)*N($E356)-0.005,"SHORT","OK")))</f>
        <v/>
      </c>
      <c r="J356" s="16" t="n"/>
    </row>
    <row r="357">
      <c r="A357" s="11" t="n"/>
      <c r="B357" s="11" t="n"/>
      <c r="C357" s="11" t="n"/>
      <c r="D357" s="11" t="n"/>
      <c r="E357" s="11" t="n"/>
      <c r="F357" s="9">
        <f>IF($B357="","",N($D357)*N($E357))</f>
        <v/>
      </c>
      <c r="G357" s="11" t="n"/>
      <c r="H357" s="10">
        <f>IF($B357="","",N($G357)-N($D357)*N($E357))</f>
        <v/>
      </c>
      <c r="I357" s="17">
        <f>IF($B357="","",IF(N($G357)=0,"MISSING",IF(N($G357)&lt;N($D357)*N($E357)-0.005,"SHORT","OK")))</f>
        <v/>
      </c>
      <c r="J357" s="11" t="n"/>
    </row>
    <row r="358">
      <c r="A358" s="16" t="n"/>
      <c r="B358" s="16" t="n"/>
      <c r="C358" s="16" t="n"/>
      <c r="D358" s="16" t="n"/>
      <c r="E358" s="16" t="n"/>
      <c r="F358" s="14">
        <f>IF($B358="","",N($D358)*N($E358))</f>
        <v/>
      </c>
      <c r="G358" s="16" t="n"/>
      <c r="H358" s="15">
        <f>IF($B358="","",N($G358)-N($D358)*N($E358))</f>
        <v/>
      </c>
      <c r="I358" s="18">
        <f>IF($B358="","",IF(N($G358)=0,"MISSING",IF(N($G358)&lt;N($D358)*N($E358)-0.005,"SHORT","OK")))</f>
        <v/>
      </c>
      <c r="J358" s="16" t="n"/>
    </row>
  </sheetData>
  <mergeCells count="5">
    <mergeCell ref="A1:J1"/>
    <mergeCell ref="A6:J6"/>
    <mergeCell ref="A3:J3"/>
    <mergeCell ref="A4:J4"/>
    <mergeCell ref="A2:J2"/>
  </mergeCells>
  <conditionalFormatting sqref="I9:I358">
    <cfRule type="cellIs" priority="1" operator="equal" dxfId="0">
      <formula>"MISSING"</formula>
    </cfRule>
    <cfRule type="cellIs" priority="2" operator="equal" dxfId="1">
      <formula>"SHORT"</formula>
    </cfRule>
    <cfRule type="cellIs" priority="3" operator="equal" dxfId="2">
      <formula>"OK"</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showGridLines="0" workbookViewId="0">
      <pane ySplit="5" topLeftCell="A6" activePane="bottomLeft" state="frozen"/>
      <selection pane="bottomLeft" activeCell="A1" sqref="A1"/>
    </sheetView>
  </sheetViews>
  <sheetFormatPr baseColWidth="8" defaultRowHeight="15"/>
  <cols>
    <col width="3" customWidth="1" min="1" max="1"/>
    <col width="34" customWidth="1" min="2" max="2"/>
    <col width="18" customWidth="1" min="3" max="3"/>
    <col width="18" customWidth="1" min="4" max="4"/>
    <col width="3" customWidth="1" min="5" max="5"/>
  </cols>
  <sheetData>
    <row r="1" ht="8" customHeight="1">
      <c r="A1" s="1" t="n"/>
    </row>
    <row r="2" ht="40" customHeight="1">
      <c r="A2" s="28" t="inlineStr">
        <is>
          <t>BOOK &amp; INCOME DASHBOARD</t>
        </is>
      </c>
    </row>
    <row r="3" ht="20" customHeight="1">
      <c r="A3" s="29" t="inlineStr">
        <is>
          <t>Active members, monthly PMPM income, and every dollar the carriers owe you</t>
        </is>
      </c>
    </row>
    <row r="4" ht="6" customHeight="1">
      <c r="A4" s="4" t="n"/>
    </row>
    <row r="6" ht="24" customHeight="1">
      <c r="B6" s="30" t="inlineStr">
        <is>
          <t>YOUR BOOK</t>
        </is>
      </c>
    </row>
    <row r="7">
      <c r="B7" s="20" t="inlineStr">
        <is>
          <t>Active members (PMPM units)</t>
        </is>
      </c>
      <c r="C7" s="21">
        <f>SUMIF('🗂️ Client Book'!$F$9:$F$208,"Active",'🗂️ Client Book'!$D$9:$D$208)</f>
        <v/>
      </c>
      <c r="D7" s="27" t="n"/>
    </row>
    <row r="8">
      <c r="B8" s="20" t="inlineStr">
        <is>
          <t>Active households</t>
        </is>
      </c>
      <c r="C8" s="21">
        <f>COUNTIF('🗂️ Client Book'!$F$9:$F$208,"Active")</f>
        <v/>
      </c>
      <c r="D8" s="27" t="n"/>
    </row>
    <row r="9">
      <c r="B9" s="20" t="inlineStr">
        <is>
          <t>Total households logged</t>
        </is>
      </c>
      <c r="C9" s="21">
        <f>COUNTA('🗂️ Client Book'!$A$9:$A$208)</f>
        <v/>
      </c>
      <c r="D9" s="27" t="n"/>
    </row>
    <row r="10">
      <c r="B10" s="20" t="inlineStr">
        <is>
          <t>Expected monthly PMPM income (active)</t>
        </is>
      </c>
      <c r="C10" s="22">
        <f>SUMIF('🗂️ Client Book'!$F$9:$F$208,"Active",'🗂️ Client Book'!$H$9:$H$208)</f>
        <v/>
      </c>
      <c r="D10" s="27" t="n"/>
    </row>
    <row r="11">
      <c r="B11" s="20" t="inlineStr">
        <is>
          <t>Annualized PMPM income (x12)</t>
        </is>
      </c>
      <c r="C11" s="23">
        <f>SUMIF('🗂️ Client Book'!$F$9:$F$208,"Active",'🗂️ Client Book'!$H$9:$H$208)*12</f>
        <v/>
      </c>
      <c r="D11" s="27" t="n"/>
    </row>
    <row r="12">
      <c r="B12" s="20" t="inlineStr">
        <is>
          <t>Persistency % (active / total households)</t>
        </is>
      </c>
      <c r="C12" s="24">
        <f>IF(COUNTA('🗂️ Client Book'!$A$9:$A$208)=0,"",COUNTIF('🗂️ Client Book'!$F$9:$F$208,"Active")/COUNTA('🗂️ Client Book'!$A$9:$A$208))</f>
        <v/>
      </c>
      <c r="D12" s="27" t="n"/>
    </row>
    <row r="14" ht="24" customHeight="1">
      <c r="B14" s="30" t="inlineStr">
        <is>
          <t>COMMISSION RECONCILIATION (from the PMPM tab)</t>
        </is>
      </c>
    </row>
    <row r="15">
      <c r="B15" s="20" t="inlineStr">
        <is>
          <t>Total expected (logged months)</t>
        </is>
      </c>
      <c r="C15" s="22">
        <f>SUM('💵 PMPM Reconciliation'!$F$9:$F$358)</f>
        <v/>
      </c>
      <c r="D15" s="27" t="n"/>
    </row>
    <row r="16">
      <c r="B16" s="20" t="inlineStr">
        <is>
          <t>Total received</t>
        </is>
      </c>
      <c r="C16" s="22">
        <f>SUM('💵 PMPM Reconciliation'!$G$9:$G$358)</f>
        <v/>
      </c>
      <c r="D16" s="27" t="n"/>
    </row>
    <row r="17">
      <c r="B17" s="20" t="inlineStr">
        <is>
          <t>$ the carriers still owe you</t>
        </is>
      </c>
      <c r="C17" s="22">
        <f>SUM('💵 PMPM Reconciliation'!$F$9:$F$358)-SUM('💵 PMPM Reconciliation'!$G$9:$G$358)</f>
        <v/>
      </c>
      <c r="D17" s="27" t="n"/>
    </row>
    <row r="18">
      <c r="B18" s="20" t="inlineStr">
        <is>
          <t>MISSING payments (not paid at all)</t>
        </is>
      </c>
      <c r="C18" s="21">
        <f>COUNTIF('💵 PMPM Reconciliation'!$I$9:$I$358,"MISSING")</f>
        <v/>
      </c>
      <c r="D18" s="27" t="n"/>
    </row>
    <row r="19">
      <c r="B19" s="20" t="inlineStr">
        <is>
          <t>SHORT payments (underpaid)</t>
        </is>
      </c>
      <c r="C19" s="21">
        <f>COUNTIF('💵 PMPM Reconciliation'!$I$9:$I$358,"SHORT")</f>
        <v/>
      </c>
      <c r="D19" s="27" t="n"/>
    </row>
    <row r="21" ht="42" customHeight="1">
      <c r="B21" s="5" t="inlineStr">
        <is>
          <t>ⓘ  '$ the carriers still owe you' is real money you can claim with a carrier reconciliation form. Most ACA agents never check — this surfaces it every month.</t>
        </is>
      </c>
    </row>
  </sheetData>
  <mergeCells count="18">
    <mergeCell ref="C12:D12"/>
    <mergeCell ref="A4:E4"/>
    <mergeCell ref="B14:D14"/>
    <mergeCell ref="C7:D7"/>
    <mergeCell ref="C10:D10"/>
    <mergeCell ref="A2:E2"/>
    <mergeCell ref="C15:D15"/>
    <mergeCell ref="C16:D16"/>
    <mergeCell ref="C11:D11"/>
    <mergeCell ref="C19:D19"/>
    <mergeCell ref="A1:E1"/>
    <mergeCell ref="B21:D21"/>
    <mergeCell ref="C9:D9"/>
    <mergeCell ref="C18:D18"/>
    <mergeCell ref="C17:D17"/>
    <mergeCell ref="B6:D6"/>
    <mergeCell ref="C8:D8"/>
    <mergeCell ref="A3:E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1"/>
  <sheetViews>
    <sheetView showGridLines="0" workbookViewId="0">
      <selection activeCell="A1" sqref="A1"/>
    </sheetView>
  </sheetViews>
  <sheetFormatPr baseColWidth="8" defaultRowHeight="15"/>
  <cols>
    <col width="3" customWidth="1" min="1" max="1"/>
    <col width="90" customWidth="1" min="2" max="2"/>
    <col width="3" customWidth="1" min="3" max="3"/>
  </cols>
  <sheetData>
    <row r="1" ht="8" customHeight="1">
      <c r="A1" s="1" t="n"/>
    </row>
    <row r="2" ht="40" customHeight="1">
      <c r="A2" s="28" t="inlineStr">
        <is>
          <t>START HERE</t>
        </is>
      </c>
    </row>
    <row r="3" ht="20" customHeight="1">
      <c r="A3" s="29" t="inlineStr">
        <is>
          <t>ACA Health Agent Book &amp; PMPM Commission Tracker · 2026</t>
        </is>
      </c>
    </row>
    <row r="4" ht="6" customHeight="1">
      <c r="A4" s="4" t="n"/>
    </row>
    <row r="6" ht="24" customHeight="1">
      <c r="B6" s="30" t="inlineStr">
        <is>
          <t>WHAT THIS IS</t>
        </is>
      </c>
    </row>
    <row r="7" ht="86" customHeight="1">
      <c r="B7" s="25" t="inlineStr">
        <is>
          <t>A book-management + commission-reconciliation tool built for ACA / Under-65 marketplace agents. ACA pays Per Member Per Month (PMPM), so your income depends on member counts AND on carriers actually paying what they owe. This tracks both — and flags every missing or short PMPM payment so you can claim it.</t>
        </is>
      </c>
    </row>
    <row r="9" ht="24" customHeight="1">
      <c r="B9" s="30" t="inlineStr">
        <is>
          <t>HOW TO USE IT</t>
        </is>
      </c>
    </row>
    <row r="10" ht="101" customHeight="1">
      <c r="B10" s="25" t="inlineStr">
        <is>
          <t>1) On the 🗂️ Client Book, log each household: members, carrier, metal tier, status, and your PMPM rate — Monthly Expected auto-calculates. 2) Each month, log what each carrier actually paid on the 💵 PMPM Reconciliation tab — it flags MISSING (red) and SHORT (amber) automatically. 3) The 📊 Dashboard shows active members, monthly + annualized income, persistency %, and the exact dollars the carriers still owe you.</t>
        </is>
      </c>
    </row>
    <row r="12" ht="24" customHeight="1">
      <c r="B12" s="30" t="inlineStr">
        <is>
          <t>WHY PMPM MATTERS IN 2026</t>
        </is>
      </c>
    </row>
    <row r="13" ht="71" customHeight="1">
      <c r="B13" s="25" t="inlineStr">
        <is>
          <t>ACA enrollment hit record highs (22.9M for 2026) and carriers pay roughly $20-$30 PMPM for new members, often less on renewals. Small reconciliation errors compound across a whole book — this is where agents quietly lose thousands a year.</t>
        </is>
      </c>
    </row>
    <row r="15" ht="24" customHeight="1">
      <c r="B15" s="30" t="inlineStr">
        <is>
          <t>EXCEL + GOOGLE SHEETS SAFE</t>
        </is>
      </c>
    </row>
    <row r="16" ht="56" customHeight="1">
      <c r="B16" s="25" t="inlineStr">
        <is>
          <t>Standard formulas only (SUM, SUMIF, COUNTIF, IF) — no macros. Works in Excel, Google Sheets, and Numbers. You enter your own contracted PMPM rates; this tool does no rate lookups.</t>
        </is>
      </c>
    </row>
    <row r="18" ht="24" customHeight="1">
      <c r="B18" s="30" t="inlineStr">
        <is>
          <t>DISCLAIMER</t>
        </is>
      </c>
    </row>
    <row r="19" ht="71" customHeight="1">
      <c r="B19" s="25" t="inlineStr">
        <is>
          <t>Your own business data. For agent business use; not financial, tax, or legal advice. Not affiliated with CMS, the federal Marketplace, or any carrier. PMPM rates, bonuses, and persistency rules vary by carrier and state and change yearly — confirm with your carriers/FMO.</t>
        </is>
      </c>
    </row>
    <row r="21">
      <c r="B21" s="26" t="inlineStr">
        <is>
          <t>© TemplateTitanHQ · Insurance Agent tools · templatetitanhq.etsy.com</t>
        </is>
      </c>
    </row>
  </sheetData>
  <mergeCells count="15">
    <mergeCell ref="B19"/>
    <mergeCell ref="B9"/>
    <mergeCell ref="B12"/>
    <mergeCell ref="A1:C1"/>
    <mergeCell ref="B13"/>
    <mergeCell ref="B18"/>
    <mergeCell ref="B21"/>
    <mergeCell ref="B15"/>
    <mergeCell ref="B7"/>
    <mergeCell ref="B6"/>
    <mergeCell ref="B16"/>
    <mergeCell ref="A3:C3"/>
    <mergeCell ref="B10"/>
    <mergeCell ref="A4:C4"/>
    <mergeCell ref="A2:C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28" t="inlineStr">
        <is>
          <t>Complete Your Agent Toolkit</t>
        </is>
      </c>
    </row>
    <row r="3" ht="20" customHeight="1">
      <c r="A3" s="29" t="inlineStr">
        <is>
          <t>You own one piece — here's the rest of the system. Bundles save 50%+ vs singles.</t>
        </is>
      </c>
    </row>
    <row r="4" ht="6" customHeight="1">
      <c r="A4" s="4" t="n"/>
    </row>
    <row r="6" ht="24" customHeight="1">
      <c r="B6" s="30" t="inlineStr">
        <is>
          <t>BUNDLE &amp; SAVE</t>
        </is>
      </c>
    </row>
    <row r="7" ht="40" customHeight="1">
      <c r="B7" s="31" t="inlineStr">
        <is>
          <t>Agency-in-a-Box  ·  the flagship</t>
        </is>
      </c>
      <c r="C7" s="25" t="inlineStr">
        <is>
          <t>Every tool in one download — CRM, compliance, retention &amp; income. Best value.</t>
        </is>
      </c>
    </row>
    <row r="8" ht="40" customHeight="1">
      <c r="B8" s="31" t="inlineStr">
        <is>
          <t>Compliance Suite</t>
        </is>
      </c>
      <c r="C8" s="25" t="inlineStr">
        <is>
          <t>SOA log, TCPA consent, CMS audit trail &amp; C-SNP/SSBCI eligibility — bundled.</t>
        </is>
      </c>
    </row>
    <row r="9" ht="40" customHeight="1">
      <c r="B9" s="31" t="inlineStr">
        <is>
          <t>Retention Suite</t>
        </is>
      </c>
      <c r="C9" s="25" t="inlineStr">
        <is>
          <t>Renewal radar, annual reviews, referral engine &amp; client onboarding.</t>
        </is>
      </c>
    </row>
    <row r="10" ht="40" customHeight="1">
      <c r="B10" s="31" t="inlineStr">
        <is>
          <t>Income &amp; Ops Suite</t>
        </is>
      </c>
      <c r="C10" s="25" t="inlineStr">
        <is>
          <t>Commission tracker, lead ROI, 1099 bookkeeping &amp; chargeback finder.</t>
        </is>
      </c>
    </row>
    <row r="12" ht="24" customHeight="1">
      <c r="B12" s="30" t="inlineStr">
        <is>
          <t>POPULAR SINGLES</t>
        </is>
      </c>
    </row>
    <row r="13" ht="44" customHeight="1">
      <c r="B13" s="32" t="inlineStr">
        <is>
          <t>Also in the shop</t>
        </is>
      </c>
      <c r="C13" s="25" t="inlineStr">
        <is>
          <t>IRMAA Calculator · Turning-65 Kit · ChatGPT-for-Agents · Commission Tracker · Cross-Sell Tracker · Appeals &amp; Prior-Auth Toolkit · OTC Cheat Sheet</t>
        </is>
      </c>
    </row>
    <row r="15" ht="26" customHeight="1">
      <c r="B15" s="33" t="inlineStr">
        <is>
          <t>🛍  Browse everything → https://templatetitanhq.etsy.com</t>
        </is>
      </c>
    </row>
    <row r="17" ht="46" customHeight="1">
      <c r="B17" s="5"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2026-06-20T20:11:12Z</dcterms:created>
  <dcterms:modified xsi:type="dcterms:W3CDTF">2026-06-21T15:06:30Z</dcterms:modified>
</cp:coreProperties>
</file>